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368"/>
  </bookViews>
  <sheets>
    <sheet name="表紙" sheetId="23" r:id="rId1"/>
    <sheet name="コンテンツ確認" sheetId="24" r:id="rId2"/>
    <sheet name="PC表示確認" sheetId="25" r:id="rId3"/>
    <sheet name="スマートフォン表示確認" sheetId="26" r:id="rId4"/>
    <sheet name="リンク・ドメイン確認" sheetId="27" r:id="rId5"/>
    <sheet name="ページアクセス確認" sheetId="28" r:id="rId6"/>
    <sheet name="機能確認" sheetId="29" r:id="rId7"/>
    <sheet name="障害管理票" sheetId="20" r:id="rId8"/>
    <sheet name="障害エビデンス" sheetId="30" r:id="rId9"/>
    <sheet name="進捗管理" sheetId="19" r:id="rId10"/>
    <sheet name="障害等級(障害重要度)" sheetId="3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B6CFDC95D4CC417BBCC629EDDEC2D397" descr="SS-001-1"/>
        <xdr:cNvPicPr/>
      </xdr:nvPicPr>
      <xdr:blipFill>
        <a:blip r:embed="rId1"/>
        <a:stretch>
          <a:fillRect/>
        </a:stretch>
      </xdr:blipFill>
      <xdr:spPr>
        <a:xfrm>
          <a:off x="0" y="0"/>
          <a:ext cx="10058400" cy="4653280"/>
        </a:xfrm>
        <a:prstGeom prst="rect">
          <a:avLst/>
        </a:prstGeom>
      </xdr:spPr>
    </xdr:pic>
  </etc:cellImage>
  <etc:cellImage>
    <xdr:pic>
      <xdr:nvPicPr>
        <xdr:cNvPr id="4" name="ID_7FE54489CBC74230914274A5379EF379" descr="SS-001-2"/>
        <xdr:cNvPicPr/>
      </xdr:nvPicPr>
      <xdr:blipFill>
        <a:blip r:embed="rId2"/>
        <a:stretch>
          <a:fillRect/>
        </a:stretch>
      </xdr:blipFill>
      <xdr:spPr>
        <a:xfrm>
          <a:off x="0" y="0"/>
          <a:ext cx="6758940" cy="7033260"/>
        </a:xfrm>
        <a:prstGeom prst="rect">
          <a:avLst/>
        </a:prstGeom>
      </xdr:spPr>
    </xdr:pic>
  </etc:cellImage>
  <etc:cellImage>
    <xdr:pic>
      <xdr:nvPicPr>
        <xdr:cNvPr id="5" name="ID_7FE3C11F655942AEA35AB0F282D370A3" descr="SS-001-3"/>
        <xdr:cNvPicPr/>
      </xdr:nvPicPr>
      <xdr:blipFill>
        <a:blip r:embed="rId3"/>
        <a:stretch>
          <a:fillRect/>
        </a:stretch>
      </xdr:blipFill>
      <xdr:spPr>
        <a:xfrm>
          <a:off x="0" y="0"/>
          <a:ext cx="10057765" cy="4749800"/>
        </a:xfrm>
        <a:prstGeom prst="rect">
          <a:avLst/>
        </a:prstGeom>
      </xdr:spPr>
    </xdr:pic>
  </etc:cellImage>
  <etc:cellImage>
    <xdr:pic>
      <xdr:nvPicPr>
        <xdr:cNvPr id="6" name="ID_2A0707AF331D420CB587986C6F01B70C" descr="SS-001-4"/>
        <xdr:cNvPicPr/>
      </xdr:nvPicPr>
      <xdr:blipFill>
        <a:blip r:embed="rId4"/>
        <a:stretch>
          <a:fillRect/>
        </a:stretch>
      </xdr:blipFill>
      <xdr:spPr>
        <a:xfrm>
          <a:off x="0" y="0"/>
          <a:ext cx="10058400" cy="2800350"/>
        </a:xfrm>
        <a:prstGeom prst="rect">
          <a:avLst/>
        </a:prstGeom>
      </xdr:spPr>
    </xdr:pic>
  </etc:cellImage>
  <etc:cellImage>
    <xdr:pic>
      <xdr:nvPicPr>
        <xdr:cNvPr id="7" name="ID_EB5F5C2FAD764D8CA8548C910A78C1E4" descr="SS-001-5"/>
        <xdr:cNvPicPr/>
      </xdr:nvPicPr>
      <xdr:blipFill>
        <a:blip r:embed="rId5"/>
        <a:stretch>
          <a:fillRect/>
        </a:stretch>
      </xdr:blipFill>
      <xdr:spPr>
        <a:xfrm>
          <a:off x="0" y="0"/>
          <a:ext cx="10058400" cy="2263775"/>
        </a:xfrm>
        <a:prstGeom prst="rect">
          <a:avLst/>
        </a:prstGeom>
      </xdr:spPr>
    </xdr:pic>
  </etc:cellImage>
  <etc:cellImage>
    <xdr:pic>
      <xdr:nvPicPr>
        <xdr:cNvPr id="8" name="ID_FBD8C8E0440547CBA2DC3CC912AFD611" descr="SS-001-6"/>
        <xdr:cNvPicPr/>
      </xdr:nvPicPr>
      <xdr:blipFill>
        <a:blip r:embed="rId4"/>
        <a:stretch>
          <a:fillRect/>
        </a:stretch>
      </xdr:blipFill>
      <xdr:spPr>
        <a:xfrm>
          <a:off x="0" y="0"/>
          <a:ext cx="10058400" cy="2800350"/>
        </a:xfrm>
        <a:prstGeom prst="rect">
          <a:avLst/>
        </a:prstGeom>
      </xdr:spPr>
    </xdr:pic>
  </etc:cellImage>
  <etc:cellImage>
    <xdr:pic>
      <xdr:nvPicPr>
        <xdr:cNvPr id="9" name="ID_4DC4E5401A6D4024B6D43A685B322555" descr="SS-001-7"/>
        <xdr:cNvPicPr/>
      </xdr:nvPicPr>
      <xdr:blipFill>
        <a:blip r:embed="rId6"/>
        <a:stretch>
          <a:fillRect/>
        </a:stretch>
      </xdr:blipFill>
      <xdr:spPr>
        <a:xfrm>
          <a:off x="0" y="0"/>
          <a:ext cx="10058400" cy="4917440"/>
        </a:xfrm>
        <a:prstGeom prst="rect">
          <a:avLst/>
        </a:prstGeom>
      </xdr:spPr>
    </xdr:pic>
  </etc:cellImage>
</etc:cellImages>
</file>

<file path=xl/sharedStrings.xml><?xml version="1.0" encoding="utf-8"?>
<sst xmlns="http://schemas.openxmlformats.org/spreadsheetml/2006/main" count="1272" uniqueCount="645">
  <si>
    <t>ホームページ_テスト仕様書 兼 報告書</t>
  </si>
  <si>
    <t>対象サイト： https://www.topcloud-japan.co.jp/</t>
  </si>
  <si>
    <t>文書番号</t>
  </si>
  <si>
    <t>TEST-WEB-001</t>
  </si>
  <si>
    <t>版　　数</t>
  </si>
  <si>
    <t>1.0</t>
  </si>
  <si>
    <t>作成日</t>
  </si>
  <si>
    <t>2026年　　月　　日</t>
  </si>
  <si>
    <t>最終更新日</t>
  </si>
  <si>
    <t>2026年　6月　10日</t>
  </si>
  <si>
    <t>作成者</t>
  </si>
  <si>
    <t>高橋　俊行</t>
  </si>
  <si>
    <t>承認者</t>
  </si>
  <si>
    <t>テスト種別</t>
  </si>
  <si>
    <t>Webサイト総合テスト</t>
  </si>
  <si>
    <t>ステータス</t>
  </si>
  <si>
    <t>実施中</t>
  </si>
  <si>
    <t>対象URL</t>
  </si>
  <si>
    <t>https://www.topcloud-japan.co.jp/</t>
  </si>
  <si>
    <t>テスト環境</t>
  </si>
  <si>
    <t xml:space="preserve">Chrome / Safari </t>
  </si>
  <si>
    <t>テスト期間</t>
  </si>
  <si>
    <t>2026年5月28日 ～ 2026年6月03日</t>
  </si>
  <si>
    <t>担当者</t>
  </si>
  <si>
    <t>王 鈞沢</t>
  </si>
  <si>
    <t>■ 本テスト設計書の背景・目的</t>
  </si>
  <si>
    <t>ホームページリニューアルに際し、①代表取締役氏名の誤記、②写真・文字の表示ずれ、③スマートフォンでの表示不備、④ファイル内の旧ドメイン(.com)の記述残存、⑤会社基本情報ページの表示不具合（キャッシュクリア後に再現）等の不具合が発生した。
これらは、テスト設計書およびテストエビデンスが整備されていなかったことに起因する。
本テスト設計書は、上記不具合の再発防止と品質保証を目的として作成する。
テスト実施者は各項目を確認のうえ、結果（○/×）と実施日を記入すること。
不具合発見時は「障害管理票」シートに記録し、再テストを実施すること。</t>
  </si>
  <si>
    <t>■ シート構成</t>
  </si>
  <si>
    <t>①</t>
  </si>
  <si>
    <t>コンテンツ確認</t>
  </si>
  <si>
    <t>文言・氏名・会社情報等テキスト内容の正確性確認</t>
  </si>
  <si>
    <t>②</t>
  </si>
  <si>
    <t>PC表示確認</t>
  </si>
  <si>
    <t>PC（各ブラウザ）での画面表示・レイアウト確認</t>
  </si>
  <si>
    <t>③</t>
  </si>
  <si>
    <t>スマートフォン表示確認</t>
  </si>
  <si>
    <t>スマートフォン・タブレットでの表示・レスポンシブ確認</t>
  </si>
  <si>
    <t>④</t>
  </si>
  <si>
    <t>リンク・ドメイン確認</t>
  </si>
  <si>
    <t>全リンク動作確認・旧ドメイン(.com)残存確認</t>
  </si>
  <si>
    <t>⑤</t>
  </si>
  <si>
    <t>ページアクセス確認</t>
  </si>
  <si>
    <t>全ページアクセス・キャッシュクリア後の表示確認</t>
  </si>
  <si>
    <t>⑥</t>
  </si>
  <si>
    <t>機能確認</t>
  </si>
  <si>
    <t>問い合わせフォーム・ナビゲーション等機能テスト</t>
  </si>
  <si>
    <t>⑦</t>
  </si>
  <si>
    <t>障害管理票</t>
  </si>
  <si>
    <t>テスト中に発見した不具合の記録・管理</t>
  </si>
  <si>
    <t>コンテンツ確認テスト仕様書 兼 報告書</t>
  </si>
  <si>
    <t>対象サイト：https://www.topcloud-japan.co.jp/　　テスト種別：コンテンツ（文言・情報）確認</t>
  </si>
  <si>
    <t>作成日：　2026年　5月　28日　　　
作成者：　　　　　　　　　　　実施者：王 鈞沢</t>
  </si>
  <si>
    <t>【凡例】 結果欄：○＝正常  ×＝不具合あり（障害管理票へ記録）  ―＝対象外  　　　　　対象欄：○＝テスト対象  ―＝対象外</t>
  </si>
  <si>
    <t>試験
No.</t>
  </si>
  <si>
    <t>対象
ページ</t>
  </si>
  <si>
    <t>確認
カテゴリ</t>
  </si>
  <si>
    <t>確認項目・試験内容</t>
  </si>
  <si>
    <t>期待結果・確認ポイント</t>
  </si>
  <si>
    <t>対象</t>
  </si>
  <si>
    <t>実施日</t>
  </si>
  <si>
    <t>実施者</t>
  </si>
  <si>
    <t>結果
○/×/―</t>
  </si>
  <si>
    <t>障害
No.</t>
  </si>
  <si>
    <t>備考・補足</t>
  </si>
  <si>
    <t>■ 1. 代表者・役員情報の確認（重要：過去に誤記が発生した箇所）</t>
  </si>
  <si>
    <t>1-1</t>
  </si>
  <si>
    <t>TOPページ / MESSAGEセクション</t>
  </si>
  <si>
    <t>代表者氏名</t>
  </si>
  <si>
    <t>代表取締役の氏名（苗字・名前）が正確に表記されているか確認する。
※リニューアル前に誤記が発生した箇所のため、特に注意して確認すること。</t>
  </si>
  <si>
    <t>正式な氏名（漢字・ふりがな）が正確に表示されている。誤字・脱字がない。</t>
  </si>
  <si>
    <t>○</t>
  </si>
  <si>
    <t>1-2</t>
  </si>
  <si>
    <t>代表者役職</t>
  </si>
  <si>
    <t>「代表取締役社長」「代表取締役」等の役職名が正確に表記されているか確認する。</t>
  </si>
  <si>
    <t>正式な役職名が正確に表示されている。</t>
  </si>
  <si>
    <t>1-3</t>
  </si>
  <si>
    <t>会社基本情報ページ</t>
  </si>
  <si>
    <t>会社基本情報（会社概要）ページに記載の代表者氏名が正確であるか確認する。</t>
  </si>
  <si>
    <t>TOPページと一致した正確な氏名が表示されている。</t>
  </si>
  <si>
    <t>1-4</t>
  </si>
  <si>
    <t>全ページ（フッター等）</t>
  </si>
  <si>
    <t>代表者情報</t>
  </si>
  <si>
    <t>フッター・サイドバー等、その他の箇所に代表者名が記載されている場合、すべて正確であるか確認する。</t>
  </si>
  <si>
    <t>サイト全体で代表者氏名の表記が統一・正確である。</t>
  </si>
  <si>
    <t>■ 2. 会社基本情報の確認</t>
  </si>
  <si>
    <t>2-1</t>
  </si>
  <si>
    <t>会社名</t>
  </si>
  <si>
    <t>会社名（日本語・英語）が正式名称で正確に表記されているか確認する。</t>
  </si>
  <si>
    <t>「株式会社TopCloud Japan」等、正式登記名称と一致している。</t>
  </si>
  <si>
    <t>2-2</t>
  </si>
  <si>
    <t>設立年月日</t>
  </si>
  <si>
    <t>会社設立日が正確に表記されているか確認する。</t>
  </si>
  <si>
    <t>法人登記の設立年月日と一致している。</t>
  </si>
  <si>
    <t>―</t>
  </si>
  <si>
    <t>BUG-002</t>
  </si>
  <si>
    <t>会社設立日が記載されていない</t>
  </si>
  <si>
    <t>2-3</t>
  </si>
  <si>
    <t>住所・所在地</t>
  </si>
  <si>
    <t>本社所在地（郵便番号・都道府県・市区町村・番地）が正確に表記されているか確認する。</t>
  </si>
  <si>
    <t>現在の登録住所と一致している。</t>
  </si>
  <si>
    <t>2-4</t>
  </si>
  <si>
    <t>電話番号・FAX</t>
  </si>
  <si>
    <t>電話番号・FAX番号が正確に表記されているか確認する。</t>
  </si>
  <si>
    <t>ハイフン区切り等、形式も含め正確に表示されている。</t>
  </si>
  <si>
    <t>2-5</t>
  </si>
  <si>
    <t>資本金</t>
  </si>
  <si>
    <t>資本金の金額が正確に表記されているか確認する。</t>
  </si>
  <si>
    <t>現在の資本金額と一致している（単位：円）。</t>
  </si>
  <si>
    <t>2-6</t>
  </si>
  <si>
    <t>事業内容</t>
  </si>
  <si>
    <t>事業内容の記載が現在の事業と合致しているか確認する。</t>
  </si>
  <si>
    <t>現在展開している事業内容と一致・最新の情報である。</t>
  </si>
  <si>
    <t>2-7</t>
  </si>
  <si>
    <t>全ページ</t>
  </si>
  <si>
    <t>会社情報統一</t>
  </si>
  <si>
    <t>TOPページ・BUSINESSセクション等、会社基本情報ページ以外に記載の会社情報が基本情報ページと統一されているか確認する。</t>
  </si>
  <si>
    <t>サイト内の会社情報は統一されており矛盾がない。</t>
  </si>
  <si>
    <t>■ 3. 各ページのテキストコンテンツ確認</t>
  </si>
  <si>
    <t>3-1</t>
  </si>
  <si>
    <t>TOPページ</t>
  </si>
  <si>
    <t>キャッチコピー</t>
  </si>
  <si>
    <t>TOPページのメインキャッチコピーに誤字・脱字がないか確認する。</t>
  </si>
  <si>
    <t>「IT Partner of the Future.」等のキャッチコピーが正確に表示されている。</t>
  </si>
  <si>
    <t>3-2</t>
  </si>
  <si>
    <t>TOPページ / BUSINESSセクション</t>
  </si>
  <si>
    <t>サービス説明</t>
  </si>
  <si>
    <t>受託開発・SES・オフショア・ITソリューション等の各サービス説明文に誤字・脱字・不正確な記述がないか確認する。</t>
  </si>
  <si>
    <t>各サービスの説明文が正確かつ最新の内容で表示されている。</t>
  </si>
  <si>
    <t>3-3</t>
  </si>
  <si>
    <t>サービス説明（英語）</t>
  </si>
  <si>
    <t>英語表記がある場合、スペルミス・文法誤りがないか確認する。</t>
  </si>
  <si>
    <t>英文に誤りがなく、日本語の内容と整合している。</t>
  </si>
  <si>
    <t>3-4</t>
  </si>
  <si>
    <t>代表メッセージ本文</t>
  </si>
  <si>
    <t>代表メッセージ本文に誤字・脱字・不自然な改行がないか確認する。</t>
  </si>
  <si>
    <t>文章が自然で誤りがなく、意図通りに表示されている。</t>
  </si>
  <si>
    <t>3-5</t>
  </si>
  <si>
    <t>TOPページ / BENEFITSセクション</t>
  </si>
  <si>
    <t>福利厚生情報</t>
  </si>
  <si>
    <t>福利厚生の各項目（社会保険・社員寮・リモートワーク等）が正確に記載されているか確認する。</t>
  </si>
  <si>
    <t>記載内容が実際の制度と一致しており、誤りがない。</t>
  </si>
  <si>
    <t>3-6</t>
  </si>
  <si>
    <t>TOPページ / MEMBERSセクション</t>
  </si>
  <si>
    <t>社員メッセージ</t>
  </si>
  <si>
    <t>社員紹介・メッセージ文に誤字・脱字がなく、氏名（イニシャル）表記が正確か確認する。</t>
  </si>
  <si>
    <t>各社員のコメントが正確に表示されている。</t>
  </si>
  <si>
    <t>2026年5月29日</t>
  </si>
  <si>
    <t>×</t>
  </si>
  <si>
    <t>BUG-003</t>
  </si>
  <si>
    <t>3-7</t>
  </si>
  <si>
    <t>RECRUITページ</t>
  </si>
  <si>
    <t>採用情報</t>
  </si>
  <si>
    <t>採用情報（職種・応募資格・勤務地・給与等）の記載が正確・最新であるか確認する。</t>
  </si>
  <si>
    <t>採用情報が実態と一致しており、最新の内容で表示されている。</t>
  </si>
  <si>
    <t>3-8</t>
  </si>
  <si>
    <t>お問い合わせページ</t>
  </si>
  <si>
    <t>問い合わせ情報</t>
  </si>
  <si>
    <t>問い合わせ先（メールアドレス・電話番号等）の記載が正確であるか確認する。</t>
  </si>
  <si>
    <t>問い合わせ先情報が正確で、実際に機能するアドレス・番号である。</t>
  </si>
  <si>
    <t>3-9</t>
  </si>
  <si>
    <t>全ページ / フッター</t>
  </si>
  <si>
    <t>フッター情報</t>
  </si>
  <si>
    <t>フッターのコピーライト表記（年度・会社名）・各種リンクが正確か確認する。
例：Copyright © 2026 TopCloud Japan Co., Ltd.</t>
  </si>
  <si>
    <t>コピーライトの年度・会社名が正確で最新である。</t>
  </si>
  <si>
    <t>BUG-004</t>
  </si>
  <si>
    <t>3-10</t>
  </si>
  <si>
    <t>プライバシーポリシー</t>
  </si>
  <si>
    <t>プライバシーポリシーの内容が最新の法令・実態に則しているか確認する。</t>
  </si>
  <si>
    <t>最新の個人情報保護法に基づく内容で表示されている。</t>
  </si>
  <si>
    <t>BUG-005</t>
  </si>
  <si>
    <t>■ 4. 画像・メディアコンテンツ確認</t>
  </si>
  <si>
    <t>4-1</t>
  </si>
  <si>
    <t>画像表示</t>
  </si>
  <si>
    <t>全ページの画像（写真・アイコン・ロゴ等）が正常に表示されているか確認する。（404エラー・×マーク等の表示なし）</t>
  </si>
  <si>
    <t>全ての画像が正常に表示されている。</t>
  </si>
  <si>
    <t>4-2</t>
  </si>
  <si>
    <t>画像ALT属性</t>
  </si>
  <si>
    <t>全画像にALT属性（代替テキスト）が適切に設定されているか確認する。（アクセシビリティ対応）</t>
  </si>
  <si>
    <t>画像のALT属性が設定され、内容を適切に説明するテキストがある。</t>
  </si>
  <si>
    <t>BUG-006</t>
  </si>
  <si>
    <t>4-3</t>
  </si>
  <si>
    <t>社員写真</t>
  </si>
  <si>
    <t>社員紹介の写真が正しい人物・正しい順番で表示されているか確認する。
（開発部K、開発部O、人事部Y の順）</t>
  </si>
  <si>
    <t>正しい写真が正しい位置に表示されている。</t>
  </si>
  <si>
    <t>4-4</t>
  </si>
  <si>
    <t>代表者写真</t>
  </si>
  <si>
    <t>代表取締役の写真が正しい人物の写真で、適切な位置に表示されているか確認する。</t>
  </si>
  <si>
    <t>代表者の正しい写真が表示されている。</t>
  </si>
  <si>
    <t>4-5</t>
  </si>
  <si>
    <t>TOPページ / ABOUTセクション</t>
  </si>
  <si>
    <t>オフィス写真</t>
  </si>
  <si>
    <t>オフィス・ミーティング等のイメージ写真が適切に表示されているか確認する。</t>
  </si>
  <si>
    <t>適切な画像が正常に表示されている。</t>
  </si>
  <si>
    <t>PC表示確認テスト仕様書 兼 報告書</t>
  </si>
  <si>
    <t>対象サイト：https://www.topcloud-japan.co.jp/　　確認ブラウザ：Chrome / Edge / Firefox / Safari(Mac)</t>
  </si>
  <si>
    <t>作成日：　　　　年　月　日　　　
作成者：　　　　　　　　　　　実施者：王 鈞沢</t>
  </si>
  <si>
    <t>Chrome</t>
  </si>
  <si>
    <t>Edge</t>
  </si>
  <si>
    <t>Firefox</t>
  </si>
  <si>
    <t>Safari
(Mac)</t>
  </si>
  <si>
    <t>備考</t>
  </si>
  <si>
    <t>■ 1. 全体レイアウト・デザイン確認</t>
  </si>
  <si>
    <t>ヘッダー</t>
  </si>
  <si>
    <t>ヘッダー（ロゴ・ナビゲーションメニュー）が正常にレイアウトされているか確認する。文字・画像の重なり・はみ出しがないこと。</t>
  </si>
  <si>
    <t>ヘッダーが意図通りのレイアウトで表示されている。</t>
  </si>
  <si>
    <t>2026/06/01</t>
  </si>
  <si>
    <t>ファーストビュー</t>
  </si>
  <si>
    <t>ページ読み込み時のファーストビュー（ヒーロー画像・キャッチコピー）が正常に表示されているか確認する。</t>
  </si>
  <si>
    <t>背景画像・テキストが重なりなく正常に表示されている。</t>
  </si>
  <si>
    <t>各セクション</t>
  </si>
  <si>
    <t>BUSINESS・ABOUT・MESSAGE・BENEFITS・MEMBERS・RECRUITの各セクションが順番通り、正しいレイアウトで表示されるか確認する。</t>
  </si>
  <si>
    <t>全セクションが意図通りの順序・デザインで表示されている。</t>
  </si>
  <si>
    <t>フッター</t>
  </si>
  <si>
    <t>フッターが正常にレイアウトされ、コピーライト・リンク等が正しく配置されているか確認する。</t>
  </si>
  <si>
    <t>フッターが意図通りのレイアウトで表示されている。</t>
  </si>
  <si>
    <t>1-5</t>
  </si>
  <si>
    <t>余白・間隔</t>
  </si>
  <si>
    <t>各要素間の余白・パディング・マージンが崩れていないか確認する。要素同士が重なっていないこと。</t>
  </si>
  <si>
    <t>各要素が適切な間隔で整然と配置されている。</t>
  </si>
  <si>
    <t>■ 2. 画像・テキストの配置ずれ確認（重要：過去に表示ずれが発生した箇所）</t>
  </si>
  <si>
    <t>写真とテキスト</t>
  </si>
  <si>
    <t>代表者写真とメッセージテキストが並んで表示される場合、位置ずれ・重なりがないか確認する。
※過去に発生した不具合箇所のため重点確認。</t>
  </si>
  <si>
    <t>写真とテキストが正しいレイアウトで並んで表示されている。位置ずれなし。</t>
  </si>
  <si>
    <t>カード・グリッドレイアウト</t>
  </si>
  <si>
    <t>サービス紹介カードのグリッドレイアウトが正常か確認する。カードの高さ・幅が統一され、配置がずれていないこと。</t>
  </si>
  <si>
    <t>各サービスカードが均等なレイアウトで表示されている。</t>
  </si>
  <si>
    <t>社員写真と説明文</t>
  </si>
  <si>
    <t>社員写真と紹介テキストの位置関係が正しいか確認する。写真が正しい位置に表示されテキストとの間隔が適切であること。</t>
  </si>
  <si>
    <t>各社員の写真と説明文が対応した位置に正しく表示されている。</t>
  </si>
  <si>
    <t>アイコン・テキスト配置</t>
  </si>
  <si>
    <t>福利厚生のアイコン・見出し・説明文の配置が崩れていないか確認する。</t>
  </si>
  <si>
    <t>アイコンと説明文が整然と配置されており、ずれがない。</t>
  </si>
  <si>
    <t>テキスト折り返し</t>
  </si>
  <si>
    <t>長いテキストが適切に折り返されているか確認する。テキストがコンテナをはみ出していないこと。</t>
  </si>
  <si>
    <t>テキストが適切に折り返され、コンテナ内に収まっている。</t>
  </si>
  <si>
    <t>■ 3. 各ページの表示確認</t>
  </si>
  <si>
    <t>ページ表示</t>
  </si>
  <si>
    <t>会社基本情報ページが正常に表示されるか確認する。
※テスト前にブラウザのキャッシュをクリアしてからアクセスすること。
（過去に突然表示されなくなる不具合が発生した箇所）</t>
  </si>
  <si>
    <t>会社基本情報ページが正常に表示される。エラーページ（404・500等）が表示されないこと。</t>
  </si>
  <si>
    <t>採用情報ページが正常に表示されるか確認する。各求人情報が正しく配置されているか確認する。</t>
  </si>
  <si>
    <t>採用情報ページが正常に表示されている。</t>
  </si>
  <si>
    <t>お問い合わせページが正常に表示されるか確認する。フォーム要素が正しく配置されているか確認する。</t>
  </si>
  <si>
    <t>お問い合わせページが正常に表示され、フォームが利用可能な状態である。</t>
  </si>
  <si>
    <t>プライバシーポリシーページ</t>
  </si>
  <si>
    <t>プライバシーポリシーページが正常に表示されるか確認する。</t>
  </si>
  <si>
    <t>プライバシーポリシーページが正常に表示されている。</t>
  </si>
  <si>
    <t>■ 4. ナビゲーション・メニューの表示確認</t>
  </si>
  <si>
    <t>グローバルナビ</t>
  </si>
  <si>
    <t>グローバルナビゲーションメニューが全ページで正常に表示されるか確認する。現在地ページのハイライトが正しいか確認する。</t>
  </si>
  <si>
    <t>ナビゲーションが正常に表示され、各リンクが正しく機能している。</t>
  </si>
  <si>
    <t>ホバーエフェクト</t>
  </si>
  <si>
    <t>メニュー項目にカーソルを合わせた際のホバーエフェクト（色変化・下線等）が正常に動作するか確認する。</t>
  </si>
  <si>
    <t>ホバー時に適切なビジュアルフィードバックが表示される。</t>
  </si>
  <si>
    <t>ドロップダウン</t>
  </si>
  <si>
    <t>ドロップダウンメニューがある場合、正常に開閉・表示されるか確認する。</t>
  </si>
  <si>
    <t>ドロップダウンが正常に動作し、メニュー項目が重なりなく表示される。</t>
  </si>
  <si>
    <t>スマートフォン・タブレット表示確認テスト仕様書 兼 報告書</t>
  </si>
  <si>
    <t>対象サイト：https://www.topcloud-japan.co.jp/　　テスト種別：レスポンシブデザイン・モバイル表示確認</t>
  </si>
  <si>
    <t>iPhone
Safari</t>
  </si>
  <si>
    <t>Android
Chrome</t>
  </si>
  <si>
    <t>タブレット
(iPad)</t>
  </si>
  <si>
    <t>【重要な注意事項】 スマートフォンテスト実施前に必ず以下を実施すること：
①ブラウザのキャッシュを完全にクリアしてからアクセスする。②実機での確認を優先する。実機がない場合はブラウザのデベロッパーツールでエミュレートする。③画面幅の確認対象：スマートフォン（375px～414px）・タブレット（768px～1024px）</t>
  </si>
  <si>
    <t>■ 1. レスポンシブデザイン基本確認（重要：過去にスマホ表示不備が発生）</t>
  </si>
  <si>
    <t>全体レイアウト</t>
  </si>
  <si>
    <t>スマートフォン画面幅（375px・390px・414px等）で各ページが正常に表示されるか確認する。
【重点確認】画面幅に収まっているか・横スクロールが発生していないか、最上部に不要な白余白（45px）が発生していないか。</t>
  </si>
  <si>
    <t>横スクロールなしでページ全体が表示される。全コンテンツが画面幅内に収まっており、最上部に不要な白余白（45px）が発生しないこと。</t>
  </si>
  <si>
    <t>スマートフォンでのファーストビューにおいてキャッチコピー・ボタン等が表示されているか確認する。テキストが切れていないこと。</t>
  </si>
  <si>
    <t>キャッチコピー・CTAボタンが完全に表示されており、テキストが切れていない。</t>
  </si>
  <si>
    <t>ハンバーガーメニュー</t>
  </si>
  <si>
    <t>スマートフォン表示時にハンバーガーメニュー（≡）が表示されるか確認する。タップで正常に開閉するか確認する。</t>
  </si>
  <si>
    <t>ハンバーガーメニューが表示され、タップで正常に開閉する。メニュー項目が全て表示される。</t>
  </si>
  <si>
    <t>フォントサイズ</t>
  </si>
  <si>
    <t>スマートフォン表示時のフォントサイズが適切で、テキストが読みやすいか確認する。最小フォントサイズ12px以上が推奨。</t>
  </si>
  <si>
    <t>テキストが読みやすいサイズで表示されている。フォントが極端に小さくなっていない。</t>
  </si>
  <si>
    <t>タッチ操作</t>
  </si>
  <si>
    <t>リンク・ボタン等のタッチターゲットが適切なサイズ（最小44×44px推奨）であるか確認する。タップしやすいか確認する。</t>
  </si>
  <si>
    <t>全てのリンク・ボタンが余裕を持ってタップできる。</t>
  </si>
  <si>
    <t>■ 2. 各セクションのスマートフォン表示確認</t>
  </si>
  <si>
    <t>代表者写真とテキスト</t>
  </si>
  <si>
    <t>代表者写真とメッセージテキストがスマートフォン画面で正常に表示されるか確認する。
写真がはみ出していないか、テキストが画面外に出ていないか確認する。</t>
  </si>
  <si>
    <t>写真とテキストが縦並びまたは適切なレイアウトでスマートフォン画面内に収まっている。</t>
  </si>
  <si>
    <t>サービス紹介</t>
  </si>
  <si>
    <t>サービス紹介カードがスマートフォンで縦並びまたは適切なレイアウトで表示されるか確認する。</t>
  </si>
  <si>
    <t>各サービスカードが画面幅内に収まり、テキスト・画像が切れていない。</t>
  </si>
  <si>
    <t>福利厚生リスト</t>
  </si>
  <si>
    <t>福利厚生の各リスト項目がスマートフォンで正常に表示されるか確認する。箇条書きがずれていないこと。</t>
  </si>
  <si>
    <t>全ての福利厚生項目が正常に表示されている。</t>
  </si>
  <si>
    <t>社員写真・コメント</t>
  </si>
  <si>
    <t>社員紹介の写真とコメントがスマートフォンで正常に表示されるか確認する。写真が適切なサイズで表示されること。</t>
  </si>
  <si>
    <t>各社員の写真とコメントが画面内に適切なサイズで表示されている。</t>
  </si>
  <si>
    <t>テーブル・リスト表示</t>
  </si>
  <si>
    <t>会社基本情報のテーブル（表）がスマートフォンで正常に表示されるか確認する。
表が横スクロールなく表示されているか、または適切に折り返されているか確認する。
【重点確認】キャッシュクリア後にアクセスして表示を確認すること。</t>
  </si>
  <si>
    <t>会社基本情報が正常に表示される。表が画面幅に収まっている。</t>
  </si>
  <si>
    <t>■ 3. 画像のスマートフォン表示確認</t>
  </si>
  <si>
    <t>画像サイズ・縦横比</t>
  </si>
  <si>
    <t>スマートフォン表示時に画像が適切なサイズで表示されるか確認する。縦横比が崩れていないこと（画像が潰れていないこと）。</t>
  </si>
  <si>
    <t>全画像が適切なサイズで縦横比を保持して表示されている。</t>
  </si>
  <si>
    <t>画像の切れ</t>
  </si>
  <si>
    <t>スマートフォン画面で画像が左右に切れていないか確認する（特にヒーロー画像・バナー等）。</t>
  </si>
  <si>
    <t>画像が画面幅内に完全に表示されており、重要な被写体が切れていない。</t>
  </si>
  <si>
    <t>画像読み込み速度</t>
  </si>
  <si>
    <t>スマートフォン（モバイル回線を考慮）での画像読み込み速度が実用的な速度であるか確認する。</t>
  </si>
  <si>
    <t>主要画像が5秒以内に表示される（3G環境の場合は10秒以内）。</t>
  </si>
  <si>
    <t>■ 4. タブレット表示確認（768px〜1024px）</t>
  </si>
  <si>
    <t>全体レイアウト（タブレット）</t>
  </si>
  <si>
    <t>タブレット画面幅（768px・1024px）でTOPページが正常に表示されるか確認する。
PC表示とスマートフォン表示の中間的なレイアウトが適切か確認する。</t>
  </si>
  <si>
    <t>タブレット画面幅でレイアウトが崩れずに表示されている。</t>
  </si>
  <si>
    <t>ナビゲーション（タブレット）</t>
  </si>
  <si>
    <t>タブレットおよび中間画面幅（769px〜960px）でのナビゲーションメニュー（ハンバーガーメニュー）が正常に表示・動作するか確認する。</t>
  </si>
  <si>
    <t>ナビゲーションメニュー（ハンバーガーメニューボタン等）が正しい位置（左上等）にレイアウトされ、当たり判定（クリック領域）がボタン範囲内に限定されていること。</t>
  </si>
  <si>
    <t>コンテンツ配置（タブレット）</t>
  </si>
  <si>
    <t>タブレット画面でのコンテンツの段組み・グリッドレイアウトが適切か確認する。</t>
  </si>
  <si>
    <t>タブレット画面でコンテンツが適切なカラム数で表示されている。</t>
  </si>
  <si>
    <t>リンク・ドメイン確認テスト仕様書 兼 報告書</t>
  </si>
  <si>
    <t>対象サイト：https://www.topcloud-japan.co.jp/　　テスト種別：リンク動作・旧ドメイン残存確認</t>
  </si>
  <si>
    <t>備考・発見URL等</t>
  </si>
  <si>
    <t>【重要な注意事項】 本シートは特に以下の不具合対策のためのテストです：
①ファイル内（HTML・CSS・JS・PHP等のソースコード）に旧ドメイン(.com)が残存していないか確認すること。
②確認方法：ブラウザのデベロッパーツール（F12）→ネットワークタブ でドメイン確認。またはソースコード検索で「.com」を検索する。</t>
  </si>
  <si>
    <t>■ 1. 旧ドメイン(.com)残存確認（重要：ファイル内の旧ドメイン記述の除去確認）</t>
  </si>
  <si>
    <t>ソースコード確認</t>
  </si>
  <si>
    <t>ページのHTMLソースコードに旧ドメイン「topcloud-japan.com」または「topcloud.com」等の
旧ドメイン記述が残存していないか確認する。
【確認方法】右クリック→ページのソースを表示 → Ctrl+F で「.com」を検索</t>
  </si>
  <si>
    <t>旧ドメインの記述が一切存在しない。内部リンクはすべて「topcloud-japan.co.jp」を使用している。</t>
  </si>
  <si>
    <t>CSSファイル確認</t>
  </si>
  <si>
    <t>CSSファイル内に旧ドメイン参照（background-image: url(https://旧ドメイン/...)等）が残存していないか確認する。
【確認方法】デベロッパーツール→ソース→CSSファイルを検索</t>
  </si>
  <si>
    <t>CSSファイル内に旧ドメインの記述が存在しない。</t>
  </si>
  <si>
    <t>JavaScriptファイル確認</t>
  </si>
  <si>
    <t>JavaScriptファイル内に旧ドメイン参照が残存していないか確認する。
【確認方法】デベロッパーツール→ソース→JSファイルを検索</t>
  </si>
  <si>
    <t>JSファイル内に旧ドメインの記述が存在しない。</t>
  </si>
  <si>
    <t>画像URLの確認</t>
  </si>
  <si>
    <t>ページ内の画像パス（src属性）が旧ドメインを参照していないか確認する。
【確認方法】デベロッパーツール→ネットワーク→画像フィルター で参照先URLを確認</t>
  </si>
  <si>
    <t>全画像のsrc属性が新ドメイン「topcloud-japan.co.jp」を参照している。旧ドメイン参照なし。</t>
  </si>
  <si>
    <t>OGP/メタタグ確認</t>
  </si>
  <si>
    <t>OGPタグ（og:url・og:image等）・canonicalタグが新ドメインを指定しているか確認する。</t>
  </si>
  <si>
    <t>OGPタグ・canonicalタグがすべて新ドメインを正しく指定している。</t>
  </si>
  <si>
    <t>1-6</t>
  </si>
  <si>
    <t>sitemap.xml</t>
  </si>
  <si>
    <t>サイトマップ確認</t>
  </si>
  <si>
    <t>sitemap.xmlのURLがすべて新ドメインを使用しているか確認する。
URL: https://www.topcloud-japan.co.jp/sitemap.xml</t>
  </si>
  <si>
    <t>sitemap.xml内の全URLが新ドメインを使用している。</t>
  </si>
  <si>
    <t>1-7</t>
  </si>
  <si>
    <t>robots.txt</t>
  </si>
  <si>
    <t>robots.txt確認</t>
  </si>
  <si>
    <t>robots.txtにドメイン記述がある場合、新ドメインを指定しているか確認する。
URL: https://www.topcloud-japan.co.jp/robots.txt</t>
  </si>
  <si>
    <t>robots.txt内のドメイン記述が新ドメインを使用している。</t>
  </si>
  <si>
    <t>■ 2. 内部リンク確認</t>
  </si>
  <si>
    <t>ナビゲーションリンク</t>
  </si>
  <si>
    <t>ヘッダーナビゲーションの全リンク（TOPページ・BUSINESS・ABOUT・RECRUIT・お問い合わせ等）が正常に遷移するか確認する。</t>
  </si>
  <si>
    <t>全ナビゲーションリンクが正しいページに遷移する。404エラーが発生しない。</t>
  </si>
  <si>
    <t>フッターリンク</t>
  </si>
  <si>
    <t>フッターの全リンク（プライバシーポリシー・会社基本情報等）が正常に遷移するか確認する。</t>
  </si>
  <si>
    <t>全フッターリンクが正しいページに遷移する。</t>
  </si>
  <si>
    <t>CTAボタン</t>
  </si>
  <si>
    <t>「お問い合わせ」「採用情報を見る」等のCTA（Call To Action）ボタンが正しいページに遷移するか確認する。</t>
  </si>
  <si>
    <t>CTAボタンのリンクが正しいページに遷移する。</t>
  </si>
  <si>
    <t>アンカーリンク</t>
  </si>
  <si>
    <t>ページ内アンカーリンク（#BUSINESSや#CONTACTへのスクロール等）が正常に動作するか確認する。</t>
  </si>
  <si>
    <t>アンカーリンクが正しい位置にスクロールする。</t>
  </si>
  <si>
    <t>パンくずリスト</t>
  </si>
  <si>
    <t>パンくずリスト（ある場合）のリンクが正常に動作するか確認する。</t>
  </si>
  <si>
    <t>パンくずリストの各リンクが正しいページに遷移する。</t>
  </si>
  <si>
    <t>■ 3. 外部リンク確認</t>
  </si>
  <si>
    <t>SNSリンク</t>
  </si>
  <si>
    <t>SNSリンク（Twitter/X・LinkedIn・Facebook・Instagram等）が正しいSNSページに遷移するか確認する。新しいタブで開くか確認する（target="_blank"）。</t>
  </si>
  <si>
    <t>各SNSリンクが正しいSNSページに遷移する。新しいタブで開く。</t>
  </si>
  <si>
    <t>サイト内にSNS公式アカウントへのリンクが存在しないため対象外。</t>
  </si>
  <si>
    <t>外部リンク全般</t>
  </si>
  <si>
    <t>その他の外部リンクが正常に遷移するか確認する。リンク先ページが存在するか（404エラーなし）確認する。</t>
  </si>
  <si>
    <t>全外部リンクが正常に機能し、リンク先が存在する。</t>
  </si>
  <si>
    <t>リンクのhref属性</t>
  </si>
  <si>
    <t>全リンクのhref属性に「javascript:void(0)」「#」等の仮リンクが本番環境に残存していないか確認する。</t>
  </si>
  <si>
    <t>仮リンク（ダミーリンク）が存在しない。全リンクが実際のURLを持っている。</t>
  </si>
  <si>
    <t>■ 4. SSL・セキュリティ確認</t>
  </si>
  <si>
    <t>SSL証明書（HTTPS）</t>
  </si>
  <si>
    <t>サイト全体がHTTPSで配信されているか確認する。ブラウザのアドレスバーに鍵マークが表示されていること。</t>
  </si>
  <si>
    <t>全ページがHTTPSで配信されている。SSL証明書が有効で警告が表示されない。</t>
  </si>
  <si>
    <t>HTTP→HTTPSリダイレクト</t>
  </si>
  <si>
    <t>HTTPでアクセスした場合にHTTPSに自動リダイレクトされるか確認する。
URL: http://www.topcloud-japan.co.jp/ でアクセス</t>
  </si>
  <si>
    <t>HTTPアクセスが自動的にHTTPSにリダイレクトされる。</t>
  </si>
  <si>
    <t>混在コンテンツ（Mixed Content）</t>
  </si>
  <si>
    <t>HTTPSページ内にHTTPリソース（画像・CSS・JS等）が混在していないか確認する。
【確認方法】デベロッパーツール→コンソール でMixed Contentの警告を確認</t>
  </si>
  <si>
    <t>Mixed Contentの警告が表示されない。全リソースがHTTPSで配信されている。</t>
  </si>
  <si>
    <t>ページアクセス確認テスト仕様書 兼 報告書</t>
  </si>
  <si>
    <t>対象サイト：https://www.topcloud-japan.co.jp/　　テスト種別：全ページアクセス確認・ステータスコード確認</t>
  </si>
  <si>
    <t>作成日：　　2026年 6月1日　　　
作成者：　　　　　　　　　　　実施者：王 鈞沢</t>
  </si>
  <si>
    <t>対象ページ / URL</t>
  </si>
  <si>
    <t>キャッシュ
クリア</t>
  </si>
  <si>
    <t>HTTPステータス
（200/404等）</t>
  </si>
  <si>
    <t>【重要な注意事項】 テスト前に必ずブラウザのキャッシュをクリアすること（Ctrl+Shift+Delete）。会社基本情報ページは過去にキャッシュクリアなしでは表示されない不具合があったため、毎回キャッシュクリア後に確認すること。　HTTPステータスコードはデベロッパーツール（F12）→ネットワークタブで確認すること。</t>
  </si>
  <si>
    <t>■ 1. 各ページのHTTPステータス確認</t>
  </si>
  <si>
    <t>https://www.topcloud-japan.co.jp/
（TOPページ）</t>
  </si>
  <si>
    <t>TOPページが正常に表示されるか確認する。HTTPステータスが200であることを確認する。</t>
  </si>
  <si>
    <t>HTTPステータス200。TOPページが正常に表示される。</t>
  </si>
  <si>
    <t>必要</t>
  </si>
  <si>
    <t>200</t>
  </si>
  <si>
    <t>会社基本情報ページ（URLは実際のページで確認）</t>
  </si>
  <si>
    <t>会社基本情報ページが正常に表示されるか確認する。
【重要】キャッシュクリア後にアクセスして確認すること。
過去に突然表示されなくなる不具合が発生した箇所。</t>
  </si>
  <si>
    <t>HTTPステータス200。会社基本情報ページが正常に表示される。エラーページ（404・500等）が表示されない。</t>
  </si>
  <si>
    <t>採用情報ページ
https://www.topcloud-japan.co.jp/recruit/ 等</t>
  </si>
  <si>
    <t>採用情報ページが正常に表示されるか確認する。</t>
  </si>
  <si>
    <t>HTTPステータス200。採用情報ページが正常に表示される。</t>
  </si>
  <si>
    <t>お問い合わせページ
https://www.topcloud-japan.co.jp/contact/ 等</t>
  </si>
  <si>
    <t>お問い合わせページが正常に表示されるか確認する。</t>
  </si>
  <si>
    <t>HTTPステータス200。お問い合わせページが正常に表示される。</t>
  </si>
  <si>
    <t>プライバシーポリシーページ
https://www.topcloud-japan.co.jp/privacy-policy/ 等</t>
  </si>
  <si>
    <t>HTTPステータス200。プライバシーポリシーページが正常に表示される。</t>
  </si>
  <si>
    <t>■ 2. エラーページ確認</t>
  </si>
  <si>
    <t>存在しないURL（404確認）
https://www.topcloud-japan.co.jp/test-not-found-page/</t>
  </si>
  <si>
    <t>存在しないURLにアクセスした場合に404エラーページが適切に表示されるか確認する。</t>
  </si>
  <si>
    <t>カスタム404エラーページが表示される。デフォルトのサーバーエラーページでないこと。</t>
  </si>
  <si>
    <t>不要</t>
  </si>
  <si>
    <t>404</t>
  </si>
  <si>
    <t>旧ドメイン(.com)からのリダイレクト確認</t>
  </si>
  <si>
    <t>旧ドメインからのリダイレクトが正常に機能するか確認する（旧ドメインが存在する場合）。
旧URL → 新URLへの301リダイレクトが設定されているか確認する。</t>
  </si>
  <si>
    <t>旧ドメインへのアクセスが新ドメインにリダイレクトされる（301リダイレクト）。</t>
  </si>
  <si>
    <t>BUG-007</t>
  </si>
  <si>
    <t>リダイレクトが開始されない。</t>
  </si>
  <si>
    <t>■ 3. キャッシュ・パフォーマンス確認</t>
  </si>
  <si>
    <t>全ページ（強制リロード）</t>
  </si>
  <si>
    <t>強制リロード（Ctrl+Shift+R または Cmd+Shift+R）後に全ページが正常に表示されるか確認する。</t>
  </si>
  <si>
    <t>強制リロード後も全ページが正常に表示される。</t>
  </si>
  <si>
    <t>全ページ（シークレットモード）</t>
  </si>
  <si>
    <t>ブラウザのシークレットモードでサイト全体にアクセスし、正常に表示されるか確認する。
キャッシュ・Cookieの影響を排除した確認。</t>
  </si>
  <si>
    <t>シークレットモードでも全ページが正常に表示される。</t>
  </si>
  <si>
    <t>会社基本情報ページ（キャッシュクリア後：重要）</t>
  </si>
  <si>
    <t>ブラウザキャッシュを完全クリア後（Ctrl+Shift+Delete→全履歴）に会社基本情報ページにアクセスし、正常に表示されるか確認する。
複数ブラウザ（Chrome・Edge・Firefox）で確認すること。</t>
  </si>
  <si>
    <t>キャッシュクリア後も会社基本情報ページが正常に表示される。404・500等のエラーが発生しない。</t>
  </si>
  <si>
    <t>全ページ（表示速度）</t>
  </si>
  <si>
    <t>各ページの表示速度をデベロッパーツール→パフォーマンスタブで確認する。
FCP（First Contentful Paint）が3秒以内であることを確認する。</t>
  </si>
  <si>
    <t>FCP（最初のコンテンツ表示）が3秒以内。LCP（最大コンテンツ表示）が4秒以内。</t>
  </si>
  <si>
    <t>■ 4. メタ情報・SEO基本確認</t>
  </si>
  <si>
    <t>全ページ（titleタグ）</t>
  </si>
  <si>
    <t>各ページのtitleタグが適切に設定されているか確認する。ページごとに異なる適切なtitleが設定されていること。</t>
  </si>
  <si>
    <t>全ページに適切なtitleタグが設定されている。重複するtitleがない。</t>
  </si>
  <si>
    <t>全ページ（meta description）</t>
  </si>
  <si>
    <t>各ページのmeta descriptionが適切に設定されているか確認する。</t>
  </si>
  <si>
    <t>全ページにmeta descriptionが設定されている（推奨：80〜120文字）。</t>
  </si>
  <si>
    <t>全ページ（OGP設定）</t>
  </si>
  <si>
    <t>SNSシェア時のOGP（og:title・og:description・og:image）が適切に設定されているか確認する。</t>
  </si>
  <si>
    <t>OGPが適切に設定されており、SNSシェア時に正しい情報が表示される。</t>
  </si>
  <si>
    <t>機能確認テスト仕様書 兼 報告書</t>
  </si>
  <si>
    <t>対象サイト：https://www.topcloud-japan.co.jp/　　テスト種別：サイト機能・インタラクション確認</t>
  </si>
  <si>
    <t>作成日：　　　　年　月　日　　
作成者：　　　　　　　　　　　実施者：王 鈞沢</t>
  </si>
  <si>
    <t>対象ページ</t>
  </si>
  <si>
    <t>■ 1. お問い合わせフォーム確認</t>
  </si>
  <si>
    <t>フォーム表示</t>
  </si>
  <si>
    <t>お問い合わせフォームが正常に表示されるか確認する。全入力フィールド・送信ボタンが表示されていること。</t>
  </si>
  <si>
    <t>フォームが正常に表示される。全フィールドが入力可能な状態である。</t>
  </si>
  <si>
    <t>必須項目チェック</t>
  </si>
  <si>
    <t>必須項目（名前・メールアドレス・お問い合わせ内容等）を空白のまま送信した場合にエラーが表示されるか確認する。</t>
  </si>
  <si>
    <t>必須項目が未入力の場合にエラーメッセージが表示され、送信が阻止される。</t>
  </si>
  <si>
    <t>メールアドレス形式チェック</t>
  </si>
  <si>
    <t>メールアドレスフィールドに不正な形式（「aaa」「@」等）を入力して送信した場合にエラーが表示されるか確認する。</t>
  </si>
  <si>
    <t>不正なメールアドレス形式の場合にエラーメッセージが表示される。</t>
  </si>
  <si>
    <t>BUG-001</t>
  </si>
  <si>
    <t>正常送信</t>
  </si>
  <si>
    <t>全必須項目に正しい値を入力して送信した場合に、送信確認メッセージが表示されるか確認する。
【注意】実際のメール送信テストは担当者と事前に調整すること。</t>
  </si>
  <si>
    <t>送信後に「送信完了」等の確認メッセージが表示される。自動返信メールが届く（設定されている場合）。</t>
  </si>
  <si>
    <t>スパム対策（reCAPTCHA等）</t>
  </si>
  <si>
    <t>スパム対策機能（reCAPTCHA等）が正常に動作するか確認する（設定されている場合）。</t>
  </si>
  <si>
    <t>reCAPTCHAが正常に表示・動作する。</t>
  </si>
  <si>
    <t>入力欄のプレースホルダー</t>
  </si>
  <si>
    <t>各入力欄のプレースホルダーテキスト（例：「お名前を入力してください」等）が適切に表示されるか確認する。</t>
  </si>
  <si>
    <t>各フィールドに適切なプレースホルダーが表示されている。誤字がない。</t>
  </si>
  <si>
    <t>■ 2. ナビゲーション・スクロール確認</t>
  </si>
  <si>
    <t>スムーズスクロール</t>
  </si>
  <si>
    <t>「詳しく見る」「お問い合わせはこちら」等のアンカーリンクをクリックした際にスムーズスクロールが動作するか確認する。</t>
  </si>
  <si>
    <t>クリック後、対象セクションまでスムーズにスクロールする。</t>
  </si>
  <si>
    <t>トップに戻るボタン</t>
  </si>
  <si>
    <t>「トップに戻る」ボタン（ある場合）が正常に動作するか確認する。</t>
  </si>
  <si>
    <t>クリック後にページ最上部にスクロールする。</t>
  </si>
  <si>
    <t>固定ヘッダー</t>
  </si>
  <si>
    <t>ページスクロール中にヘッダーが固定表示（スティッキーヘッダー）される場合、正常に動作するか確認する。</t>
  </si>
  <si>
    <t>スクロール中もヘッダーが常に表示される。ヘッダーがコンテンツと重ならない。</t>
  </si>
  <si>
    <t>ページ内アニメーション</t>
  </si>
  <si>
    <t>スクロールに連動したアニメーション効果（フェードイン・スライドイン等）が正常に動作するか確認する。</t>
  </si>
  <si>
    <t>アニメーションが正常に動作し、表示が崩れない。</t>
  </si>
  <si>
    <t>■ 3. 採用情報・応募機能確認</t>
  </si>
  <si>
    <t>採用情報詳細</t>
  </si>
  <si>
    <t>採用情報の各職種の詳細ページ（または展開表示）が正常に動作するか確認する。</t>
  </si>
  <si>
    <t>職種詳細が正常に表示される。</t>
  </si>
  <si>
    <t>応募ボタン・リンク</t>
  </si>
  <si>
    <t>「応募する」「エントリーする」等のボタン・リンクが正しい応募フォームまたは外部採用サイトに遷移するか確認する。</t>
  </si>
  <si>
    <t>応募ボタンが正しいページに遷移する。404エラーが発生しない。</t>
  </si>
  <si>
    <t>■ 4. SNS・外部連携確認</t>
  </si>
  <si>
    <t>SNS共有ボタン</t>
  </si>
  <si>
    <t>SNS共有ボタン（Twitter/X・LinkedIn・Facebook等）が正常に動作するか確認する。
新しいタブでSNSの投稿画面が開くことを確認する。</t>
  </si>
  <si>
    <t>SNS共有ボタンをクリックすると新しいタブでSNSの共有画面が開く。ページのタイトル・URLが正しく引き渡される。</t>
  </si>
  <si>
    <t>Google Maps等の外部埋め込み</t>
  </si>
  <si>
    <t>地図（Google Maps等）が埋め込まれている場合、正常に表示・操作できるか確認する。</t>
  </si>
  <si>
    <t>地図が正常に表示・操作できる。</t>
  </si>
  <si>
    <t>■ 5. 印刷・その他確認</t>
  </si>
  <si>
    <t>印刷プレビュー</t>
  </si>
  <si>
    <t>各ページを印刷プレビュー（Ctrl+P）で確認した際に、レイアウトが崩れていないか確認する。
特に会社基本情報ページは印刷を想定して確認すること。</t>
  </si>
  <si>
    <t>印刷プレビューでレイアウトが崩れずに表示される。背景色等の印刷設定が適切である。</t>
  </si>
  <si>
    <t>ブラウザズーム（拡大・縮小）</t>
  </si>
  <si>
    <t>ブラウザのズーム機能（125%・150%・75%等）でページを表示した際にレイアウトが崩れないか確認する。</t>
  </si>
  <si>
    <t>ズーム変更時もレイアウトが大きく崩れない。テキストが重ならない。</t>
  </si>
  <si>
    <t>JavaScriptオフ時の表示</t>
  </si>
  <si>
    <t>JavaScriptを無効にした場合のページ表示を確認する（基本的なコンテンツが表示されること）。</t>
  </si>
  <si>
    <t>JavaScriptオフでも基本的なコンテンツとナビゲーションが表示される。</t>
  </si>
  <si>
    <t>障害管理票（バグ管理票）</t>
  </si>
  <si>
    <t>対象サイト：https://www.topcloud-japan.co.jp/　　テスト管理No.：TEST-WEB-001</t>
  </si>
  <si>
    <t>【優先度】高＝当日対応　中＝3営業日以内　低＝次回リリースまで　　【ステータス】未着手 / 対応中 / 修正完了 / 確認済クローズ / 保留</t>
  </si>
  <si>
    <t>発見日</t>
  </si>
  <si>
    <t>発見者</t>
  </si>
  <si>
    <t>関連
試験No.</t>
  </si>
  <si>
    <t>障害の種別</t>
  </si>
  <si>
    <t>障害内容・再現手順</t>
  </si>
  <si>
    <t>期待動作</t>
  </si>
  <si>
    <t>実際の動作</t>
  </si>
  <si>
    <t>スクリーン
ショットNo.</t>
  </si>
  <si>
    <t>優先度
高/中/低</t>
  </si>
  <si>
    <t>対応担当者</t>
  </si>
  <si>
    <t>修正予定日</t>
  </si>
  <si>
    <t>修正完了日</t>
  </si>
  <si>
    <t>再テスト日</t>
  </si>
  <si>
    <t>再テスト
結果○/×</t>
  </si>
  <si>
    <t>最終
ステータス</t>
  </si>
  <si>
    <t>BUG-00X</t>
  </si>
  <si>
    <t>2026/　/</t>
  </si>
  <si>
    <t>確認者名</t>
  </si>
  <si>
    <t>コンテンツ誤記</t>
  </si>
  <si>
    <t>代表取締役の苗字が「○○」と表示されているが、正しくは「●●」である。
再現手順：TOPページにアクセス → MESSAGEセクションを確認</t>
  </si>
  <si>
    <t>代表取締役の正しい氏名「●●　○○」が表示される</t>
  </si>
  <si>
    <t>「○○　●●」と誤った順序・表記で表示されている</t>
  </si>
  <si>
    <t>SS-001</t>
  </si>
  <si>
    <t>高</t>
  </si>
  <si>
    <t>未着手</t>
  </si>
  <si>
    <t>リニューアル時の入力ミス</t>
  </si>
  <si>
    <t>王</t>
  </si>
  <si>
    <t>文言不具合</t>
  </si>
  <si>
    <t>お問い合わせフォームの「メールアドレス」入力欄に、英語「Please enter an email address.」という不適切な文言のエラーメッセージが表示される。</t>
  </si>
  <si>
    <t>日本語「メールアドレスの形式が正しくありません」メッセージが表示されること。</t>
  </si>
  <si>
    <t>「Please enter an email address.」メッセージが表示されて。</t>
  </si>
  <si>
    <t>SS-001-1</t>
  </si>
  <si>
    <t>データなし</t>
  </si>
  <si>
    <t>会社基本情報ページ、設立年月日データなし</t>
  </si>
  <si>
    <t>設立年月日データなし</t>
  </si>
  <si>
    <t>SS-001-2</t>
  </si>
  <si>
    <t>UI</t>
  </si>
  <si>
    <t>表示枠の色が一致していない</t>
  </si>
  <si>
    <t>表示枠の色が一致</t>
  </si>
  <si>
    <t>SS-001-3</t>
  </si>
  <si>
    <t>Copyright表記に年度なし</t>
  </si>
  <si>
    <t>Copyright © 2026 TopCloud Japan Co., Ltd. のように年度が表示される</t>
  </si>
  <si>
    <t>年度の記載がなく不完全なCopyright表記になっている</t>
  </si>
  <si>
    <t>SS-001-4</t>
  </si>
  <si>
    <t>全ページ / プライバシーポリシーページ</t>
  </si>
  <si>
    <t>「③委任状　委任状」と「委任状」が2重に表示されている</t>
  </si>
  <si>
    <t>「③委任状」が1つだけ正しく表示される</t>
  </si>
  <si>
    <t>「③委任状　委任状」と「委任状」が重複して表示されている</t>
  </si>
  <si>
    <t>SS-001-5</t>
  </si>
  <si>
    <t>TOPページ / フッター</t>
  </si>
  <si>
    <t>レイアウト・表示不具合</t>
  </si>
  <si>
    <t>コピーライト（© 著作権表示）が見当たらない</t>
  </si>
  <si>
    <t>Copyright © 2026 TopCloud Japan Co., Ltd. 等の著作権表示がフッターに正しく表示される</t>
  </si>
  <si>
    <t>フッターにコピーライト表記が表示されていない</t>
  </si>
  <si>
    <t>SS-001-6</t>
  </si>
  <si>
    <t>旧ドメイン（topcloud-japan.com）</t>
  </si>
  <si>
    <t>機能不具合（リダイレクト未設定）</t>
  </si>
  <si>
    <t>旧ドメイン（topcloud-japan.com）設定しなく、旧ドメインのままでWebサイトが表示されてしまう。</t>
  </si>
  <si>
    <t>旧ドメイン（topcloud-japan.com）にアクセスした際、新ドメインURL（https://www.topcloud-japan.co.jp/）へリダイレクトされること。</t>
  </si>
  <si>
    <t>旧ドメイン（topcloud-japan.com）にアクセスして旧ドメインのURLでページが表示される。</t>
  </si>
  <si>
    <t>SS-001-7</t>
  </si>
  <si>
    <t>↑ 上記1行目は記入例です。実際のテストで発見した障害を2行目以降に記入してください。</t>
  </si>
  <si>
    <t>障害No.</t>
  </si>
  <si>
    <t>関連試験No.</t>
  </si>
  <si>
    <t>対象ページ (URL)</t>
  </si>
  <si>
    <t>画面内の場所</t>
  </si>
  <si>
    <t>障害内容·再現手順</t>
  </si>
  <si>
    <r>
      <rPr>
        <b/>
        <sz val="10"/>
        <color rgb="FFFFFFFF"/>
        <rFont val="游ゴシック"/>
        <charset val="134"/>
      </rPr>
      <t>住所表記</t>
    </r>
    <r>
      <rPr>
        <b/>
        <sz val="10"/>
        <color rgb="FFFFFFFF"/>
        <rFont val="宋体"/>
        <charset val="134"/>
      </rPr>
      <t>摇</t>
    </r>
    <r>
      <rPr>
        <b/>
        <sz val="10"/>
        <color rgb="FFFFFFFF"/>
        <rFont val="游ゴシック"/>
        <charset val="134"/>
      </rPr>
      <t>れエビデンスス画像</t>
    </r>
  </si>
  <si>
    <t>https://www.topcloud-japan.co.jp/contact/</t>
  </si>
  <si>
    <t>お問い合わせフォーム 
メールアドレス入力欄</t>
  </si>
  <si>
    <t>英語で「Please enter an email address.」
という不適切な文言のエラーメッセージが表示される。
再現手順:メールアドレス入力欄にエラーメッセージ入力する</t>
  </si>
  <si>
    <t>メールアドレスが正しくない場合、
日本語で警告メッセージが表示されること。</t>
  </si>
  <si>
    <t>https://www.topcloud-japan.co.jp/about/</t>
  </si>
  <si>
    <t>会社概要</t>
  </si>
  <si>
    <t>設立年月日データなし
再現手順:会社概要ページへ</t>
  </si>
  <si>
    <t>法人登記の設立年月日と一致している</t>
  </si>
  <si>
    <t>MEMBERS
社員メッセージ</t>
  </si>
  <si>
    <t>表示枠の色が一致していない
再現手順:TOPページへ</t>
  </si>
  <si>
    <t>Copyright表記に年度なし
再現手順:任意のページの最下部まで</t>
  </si>
  <si>
    <t>「③委任状　委任状」と「委任状」が重複して表示されている
再現手順:個人情報保護方針ページへ</t>
  </si>
  <si>
    <t>フッターにコピーライト表記が表示されていない
再現手順:任意のページの最下部まで</t>
  </si>
  <si>
    <t>https://www.topcloud-japan.com/</t>
  </si>
  <si>
    <t>旧ドメイン（topcloud-japan.com）にアクセスして旧ドメインのURLでページが表示される。
再現手順:https://www.topcloud-japan.com/へ</t>
  </si>
  <si>
    <t>ホームページ_テスト</t>
  </si>
  <si>
    <t>項目</t>
  </si>
  <si>
    <t>状況</t>
  </si>
  <si>
    <t>テスト対象</t>
  </si>
  <si>
    <t>HP</t>
  </si>
  <si>
    <t/>
  </si>
  <si>
    <t>開始日</t>
  </si>
  <si>
    <t>2026.5.28</t>
  </si>
  <si>
    <t>終了予定日</t>
  </si>
  <si>
    <t>2026.6.22</t>
  </si>
  <si>
    <t>進捗率</t>
  </si>
  <si>
    <t>BUG数</t>
  </si>
  <si>
    <t>7件</t>
  </si>
  <si>
    <t>対応中</t>
  </si>
  <si>
    <t>0件</t>
  </si>
  <si>
    <t>未対応</t>
  </si>
  <si>
    <t>完了</t>
  </si>
  <si>
    <t>エビデンスが多数あるため、ここでは
一例のみ記載します。</t>
  </si>
  <si>
    <t>課題・リスク</t>
  </si>
  <si>
    <r>
      <rPr>
        <b/>
        <sz val="14"/>
        <rFont val="Noto Sans CJK SC"/>
        <charset val="134"/>
      </rPr>
      <t>障害等級</t>
    </r>
    <r>
      <rPr>
        <b/>
        <sz val="14"/>
        <rFont val="Yu Gothic"/>
        <charset val="134"/>
      </rPr>
      <t>(</t>
    </r>
    <r>
      <rPr>
        <b/>
        <sz val="14"/>
        <rFont val="Noto Sans CJK SC"/>
        <charset val="134"/>
      </rPr>
      <t>障害重要度</t>
    </r>
    <r>
      <rPr>
        <b/>
        <sz val="14"/>
        <rFont val="Yu Gothic"/>
        <charset val="134"/>
      </rPr>
      <t>)</t>
    </r>
    <r>
      <rPr>
        <b/>
        <sz val="14"/>
        <rFont val="Noto Sans CJK SC"/>
        <charset val="134"/>
      </rPr>
      <t>の例</t>
    </r>
  </si>
  <si>
    <t>等級</t>
  </si>
  <si>
    <r>
      <rPr>
        <b/>
        <sz val="11"/>
        <rFont val="Noto Sans CJK SC"/>
        <charset val="134"/>
      </rPr>
      <t>名称</t>
    </r>
    <r>
      <rPr>
        <b/>
        <sz val="11"/>
        <rFont val="Yu Gothic"/>
        <charset val="134"/>
      </rPr>
      <t>(</t>
    </r>
    <r>
      <rPr>
        <b/>
        <sz val="11"/>
        <rFont val="Noto Sans CJK SC"/>
        <charset val="134"/>
      </rPr>
      <t>日本語</t>
    </r>
    <r>
      <rPr>
        <b/>
        <sz val="11"/>
        <rFont val="Yu Gothic"/>
        <charset val="134"/>
      </rPr>
      <t>)</t>
    </r>
  </si>
  <si>
    <t>説明</t>
  </si>
  <si>
    <t>例</t>
  </si>
  <si>
    <t>リリース可否</t>
  </si>
  <si>
    <t>A1</t>
  </si>
  <si>
    <r>
      <rPr>
        <sz val="11"/>
        <rFont val="Noto Sans CJK SC"/>
        <charset val="134"/>
      </rPr>
      <t>致命的障害</t>
    </r>
    <r>
      <rPr>
        <sz val="11"/>
        <rFont val="Yu Gothic"/>
        <charset val="134"/>
      </rPr>
      <t>(</t>
    </r>
    <r>
      <rPr>
        <sz val="11"/>
        <rFont val="Noto Sans CJK SC"/>
        <charset val="134"/>
      </rPr>
      <t>重大障害</t>
    </r>
    <r>
      <rPr>
        <sz val="11"/>
        <rFont val="Yu Gothic"/>
        <charset val="134"/>
      </rPr>
      <t>)</t>
    </r>
  </si>
  <si>
    <t>システムが継続利用不可、業務停止、データ損失</t>
  </si>
  <si>
    <t>ログイン不可、注文が保存できない、インターフェース全面障害、データ消失、システムダウン</t>
  </si>
  <si>
    <t>✕ 絶対禁止</t>
  </si>
  <si>
    <t>A2</t>
  </si>
  <si>
    <r>
      <rPr>
        <sz val="11"/>
        <rFont val="Noto Sans CJK SC"/>
        <charset val="134"/>
      </rPr>
      <t>高優先度障害</t>
    </r>
    <r>
      <rPr>
        <sz val="11"/>
        <rFont val="Yu Gothic"/>
        <charset val="134"/>
      </rPr>
      <t>(</t>
    </r>
    <r>
      <rPr>
        <sz val="11"/>
        <rFont val="Noto Sans CJK SC"/>
        <charset val="134"/>
      </rPr>
      <t>重要障害</t>
    </r>
    <r>
      <rPr>
        <sz val="11"/>
        <rFont val="Yu Gothic"/>
        <charset val="134"/>
      </rPr>
      <t>)</t>
    </r>
  </si>
  <si>
    <t>主要機能が異常だが、暫定回避策あり</t>
  </si>
  <si>
    <t>調達フローが審査不可、一部ユーザーが操作不可、一括処理の失敗</t>
  </si>
  <si>
    <t>✕ 通常禁止</t>
  </si>
  <si>
    <t>B1</t>
  </si>
  <si>
    <r>
      <rPr>
        <sz val="11"/>
        <rFont val="Noto Sans CJK SC"/>
        <charset val="134"/>
      </rPr>
      <t>一般障害</t>
    </r>
    <r>
      <rPr>
        <sz val="11"/>
        <rFont val="Yu Gothic"/>
        <charset val="134"/>
      </rPr>
      <t>(</t>
    </r>
    <r>
      <rPr>
        <sz val="11"/>
        <rFont val="Noto Sans CJK SC"/>
        <charset val="134"/>
      </rPr>
      <t>機能障害</t>
    </r>
    <r>
      <rPr>
        <sz val="11"/>
        <rFont val="Yu Gothic"/>
        <charset val="134"/>
      </rPr>
      <t>)</t>
    </r>
  </si>
  <si>
    <t>一部機能が異常だが、全体業務に影響なし</t>
  </si>
  <si>
    <r>
      <rPr>
        <sz val="11"/>
        <rFont val="Noto Sans CJK SC"/>
        <charset val="134"/>
      </rPr>
      <t>検索条件が無効、エクスポート書式エラー、計算結果の異常</t>
    </r>
    <r>
      <rPr>
        <sz val="11"/>
        <rFont val="Yu Gothic"/>
        <charset val="134"/>
      </rPr>
      <t>(</t>
    </r>
    <r>
      <rPr>
        <sz val="11"/>
        <rFont val="Noto Sans CJK SC"/>
        <charset val="134"/>
      </rPr>
      <t>局所的</t>
    </r>
    <r>
      <rPr>
        <sz val="11"/>
        <rFont val="Yu Gothic"/>
        <charset val="134"/>
      </rPr>
      <t>)</t>
    </r>
  </si>
  <si>
    <t>△ 状況による</t>
  </si>
  <si>
    <t>B2</t>
  </si>
  <si>
    <r>
      <rPr>
        <sz val="11"/>
        <rFont val="Noto Sans CJK SC"/>
        <charset val="134"/>
      </rPr>
      <t>軽微障害</t>
    </r>
    <r>
      <rPr>
        <sz val="11"/>
        <rFont val="Yu Gothic"/>
        <charset val="134"/>
      </rPr>
      <t>(</t>
    </r>
    <r>
      <rPr>
        <sz val="11"/>
        <rFont val="Noto Sans CJK SC"/>
        <charset val="134"/>
      </rPr>
      <t>軽微障害</t>
    </r>
    <r>
      <rPr>
        <sz val="11"/>
        <rFont val="Yu Gothic"/>
        <charset val="134"/>
      </rPr>
      <t>)</t>
    </r>
  </si>
  <si>
    <t>業務継続可能、代替操作あり</t>
  </si>
  <si>
    <t>ボタン位置のずれ、メッセージ表示の誤り、重複クリック問題</t>
  </si>
  <si>
    <t>○ 協議の上</t>
  </si>
  <si>
    <t>C1</t>
  </si>
  <si>
    <r>
      <rPr>
        <sz val="11"/>
        <rFont val="Noto Sans CJK SC"/>
        <charset val="134"/>
      </rPr>
      <t>表示障害</t>
    </r>
    <r>
      <rPr>
        <sz val="11"/>
        <rFont val="Yu Gothic"/>
        <charset val="134"/>
      </rPr>
      <t>(</t>
    </r>
    <r>
      <rPr>
        <sz val="11"/>
        <rFont val="Noto Sans CJK SC"/>
        <charset val="134"/>
      </rPr>
      <t>画面・美観問題</t>
    </r>
    <r>
      <rPr>
        <sz val="11"/>
        <rFont val="Yu Gothic"/>
        <charset val="134"/>
      </rPr>
      <t>)</t>
    </r>
  </si>
  <si>
    <r>
      <rPr>
        <sz val="11"/>
        <rFont val="Yu Gothic"/>
        <charset val="134"/>
      </rPr>
      <t>UI</t>
    </r>
    <r>
      <rPr>
        <sz val="11"/>
        <rFont val="Noto Sans CJK SC"/>
        <charset val="134"/>
      </rPr>
      <t>、文字、スタイルの問題</t>
    </r>
  </si>
  <si>
    <t>誤字、間隔の異常、色の誤り、アイコン位置のずれ</t>
  </si>
  <si>
    <t>○ 通常許可</t>
  </si>
  <si>
    <t>C2</t>
  </si>
  <si>
    <r>
      <rPr>
        <sz val="11"/>
        <rFont val="Noto Sans CJK SC"/>
        <charset val="134"/>
      </rPr>
      <t>改善要望</t>
    </r>
    <r>
      <rPr>
        <sz val="11"/>
        <rFont val="Yu Gothic"/>
        <charset val="134"/>
      </rPr>
      <t>(</t>
    </r>
    <r>
      <rPr>
        <sz val="11"/>
        <rFont val="Noto Sans CJK SC"/>
        <charset val="134"/>
      </rPr>
      <t>改善事項</t>
    </r>
    <r>
      <rPr>
        <sz val="11"/>
        <rFont val="Yu Gothic"/>
        <charset val="134"/>
      </rPr>
      <t>)</t>
    </r>
  </si>
  <si>
    <t>バグではなく、最適化提案</t>
  </si>
  <si>
    <t>ショートカット追加、画面の美観向上、クリック回数の削減</t>
  </si>
  <si>
    <t>○ リリース後対応</t>
  </si>
  <si>
    <t>D</t>
  </si>
  <si>
    <t>相談・仕様確認</t>
  </si>
  <si>
    <t>要件理解の問題で、欠陥ではない</t>
  </si>
  <si>
    <t>実装と設計書が不一致、要確認</t>
  </si>
  <si>
    <t>○ バグに計上しない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</si>
</sst>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9">
    <font>
      <sz val="11"/>
      <color theme="1"/>
      <name val="新細明體"/>
      <charset val="134"/>
      <scheme val="minor"/>
    </font>
    <font>
      <sz val="11"/>
      <color theme="1"/>
      <name val="Calibri"/>
      <charset val="134"/>
    </font>
    <font>
      <b/>
      <sz val="14"/>
      <name val="Noto Sans CJK SC"/>
      <charset val="134"/>
    </font>
    <font>
      <b/>
      <sz val="11"/>
      <name val="Noto Sans CJK SC"/>
      <charset val="134"/>
    </font>
    <font>
      <sz val="11"/>
      <name val="Yu Gothic"/>
      <charset val="134"/>
    </font>
    <font>
      <sz val="11"/>
      <name val="Noto Sans CJK SC"/>
      <charset val="134"/>
    </font>
    <font>
      <b/>
      <sz val="16"/>
      <color rgb="FFFFFFFF"/>
      <name val="新細明體"/>
      <charset val="134"/>
      <scheme val="minor"/>
    </font>
    <font>
      <b/>
      <sz val="11"/>
      <color rgb="FFFFFFFF"/>
      <name val="新細明體"/>
      <charset val="134"/>
      <scheme val="minor"/>
    </font>
    <font>
      <sz val="10"/>
      <color theme="1"/>
      <name val="新細明體"/>
      <charset val="134"/>
      <scheme val="minor"/>
    </font>
    <font>
      <b/>
      <sz val="10"/>
      <color indexed="65"/>
      <name val="游ゴシック"/>
      <charset val="134"/>
    </font>
    <font>
      <b/>
      <sz val="10"/>
      <color rgb="FFFFFFFF"/>
      <name val="游ゴシック"/>
      <charset val="134"/>
    </font>
    <font>
      <sz val="10"/>
      <name val="游ゴシック"/>
      <charset val="134"/>
    </font>
    <font>
      <sz val="10"/>
      <color rgb="FF800080"/>
      <name val="新細明體"/>
      <charset val="0"/>
      <scheme val="minor"/>
    </font>
    <font>
      <u/>
      <sz val="10"/>
      <color rgb="FF0000FF"/>
      <name val="新細明體"/>
      <charset val="0"/>
      <scheme val="minor"/>
    </font>
    <font>
      <sz val="11"/>
      <color rgb="FF800080"/>
      <name val="新細明體"/>
      <charset val="0"/>
      <scheme val="minor"/>
    </font>
    <font>
      <sz val="10"/>
      <name val="游ゴシック"/>
      <charset val="128"/>
    </font>
    <font>
      <u/>
      <sz val="10"/>
      <color rgb="FF800080"/>
      <name val="新細明體"/>
      <charset val="0"/>
      <scheme val="minor"/>
    </font>
    <font>
      <b/>
      <sz val="14"/>
      <name val="游ゴシック"/>
      <charset val="128"/>
    </font>
    <font>
      <sz val="11"/>
      <name val="新細明體"/>
      <charset val="134"/>
      <scheme val="minor"/>
    </font>
    <font>
      <sz val="9"/>
      <name val="游ゴシック"/>
      <charset val="128"/>
    </font>
    <font>
      <sz val="8"/>
      <name val="游ゴシック"/>
      <charset val="128"/>
    </font>
    <font>
      <b/>
      <sz val="9"/>
      <color rgb="FFFFFFFF"/>
      <name val="游ゴシック"/>
      <charset val="128"/>
    </font>
    <font>
      <b/>
      <sz val="8"/>
      <color rgb="FFFFFFFF"/>
      <name val="游ゴシック"/>
      <charset val="128"/>
    </font>
    <font>
      <sz val="8"/>
      <name val="游ゴシック"/>
      <charset val="134"/>
    </font>
    <font>
      <i/>
      <sz val="8"/>
      <color rgb="FF595959"/>
      <name val="游ゴシック"/>
      <charset val="128"/>
    </font>
    <font>
      <b/>
      <sz val="14"/>
      <name val="游ゴシック"/>
      <charset val="134"/>
    </font>
    <font>
      <sz val="9"/>
      <name val="游ゴシック"/>
      <charset val="134"/>
    </font>
    <font>
      <sz val="8"/>
      <color rgb="FF595959"/>
      <name val="游ゴシック"/>
      <charset val="134"/>
    </font>
    <font>
      <b/>
      <sz val="9"/>
      <color indexed="65"/>
      <name val="游ゴシック"/>
      <charset val="134"/>
    </font>
    <font>
      <b/>
      <sz val="9"/>
      <color rgb="FF1F4E79"/>
      <name val="游ゴシック"/>
      <charset val="134"/>
    </font>
    <font>
      <b/>
      <sz val="8"/>
      <color rgb="FF7B0000"/>
      <name val="游ゴシック"/>
      <charset val="134"/>
    </font>
    <font>
      <sz val="11"/>
      <name val="游ゴシック"/>
      <charset val="134"/>
    </font>
    <font>
      <b/>
      <sz val="9"/>
      <color rgb="FF7B0000"/>
      <name val="游ゴシック"/>
      <charset val="134"/>
    </font>
    <font>
      <b/>
      <sz val="9"/>
      <color rgb="FF4A235A"/>
      <name val="游ゴシック"/>
      <charset val="134"/>
    </font>
    <font>
      <b/>
      <sz val="20"/>
      <name val="游ゴシック"/>
      <charset val="134"/>
    </font>
    <font>
      <b/>
      <sz val="11"/>
      <name val="游ゴシック"/>
      <charset val="134"/>
    </font>
    <font>
      <b/>
      <sz val="9"/>
      <name val="游ゴシック"/>
      <charset val="134"/>
    </font>
    <font>
      <u/>
      <sz val="11"/>
      <color rgb="FF0000FF"/>
      <name val="新細明體"/>
      <charset val="0"/>
      <scheme val="minor"/>
    </font>
    <font>
      <u/>
      <sz val="11"/>
      <color rgb="FF800080"/>
      <name val="新細明體"/>
      <charset val="0"/>
      <scheme val="minor"/>
    </font>
    <font>
      <sz val="11"/>
      <color rgb="FFFF0000"/>
      <name val="新細明體"/>
      <charset val="0"/>
      <scheme val="minor"/>
    </font>
    <font>
      <b/>
      <sz val="18"/>
      <color theme="3"/>
      <name val="新細明體"/>
      <charset val="134"/>
      <scheme val="minor"/>
    </font>
    <font>
      <i/>
      <sz val="11"/>
      <color rgb="FF7F7F7F"/>
      <name val="新細明體"/>
      <charset val="0"/>
      <scheme val="minor"/>
    </font>
    <font>
      <b/>
      <sz val="15"/>
      <color theme="3"/>
      <name val="新細明體"/>
      <charset val="134"/>
      <scheme val="minor"/>
    </font>
    <font>
      <b/>
      <sz val="13"/>
      <color theme="3"/>
      <name val="新細明體"/>
      <charset val="134"/>
      <scheme val="minor"/>
    </font>
    <font>
      <b/>
      <sz val="11"/>
      <color theme="3"/>
      <name val="新細明體"/>
      <charset val="134"/>
      <scheme val="minor"/>
    </font>
    <font>
      <sz val="11"/>
      <color rgb="FF3F3F76"/>
      <name val="新細明體"/>
      <charset val="0"/>
      <scheme val="minor"/>
    </font>
    <font>
      <b/>
      <sz val="11"/>
      <color rgb="FF3F3F3F"/>
      <name val="新細明體"/>
      <charset val="0"/>
      <scheme val="minor"/>
    </font>
    <font>
      <b/>
      <sz val="11"/>
      <color rgb="FFFA7D00"/>
      <name val="新細明體"/>
      <charset val="0"/>
      <scheme val="minor"/>
    </font>
    <font>
      <b/>
      <sz val="11"/>
      <color rgb="FFFFFFFF"/>
      <name val="新細明體"/>
      <charset val="0"/>
      <scheme val="minor"/>
    </font>
    <font>
      <sz val="11"/>
      <color rgb="FFFA7D00"/>
      <name val="新細明體"/>
      <charset val="0"/>
      <scheme val="minor"/>
    </font>
    <font>
      <b/>
      <sz val="11"/>
      <color theme="1"/>
      <name val="新細明體"/>
      <charset val="0"/>
      <scheme val="minor"/>
    </font>
    <font>
      <sz val="11"/>
      <color rgb="FF006100"/>
      <name val="新細明體"/>
      <charset val="0"/>
      <scheme val="minor"/>
    </font>
    <font>
      <sz val="11"/>
      <color rgb="FF9C0006"/>
      <name val="新細明體"/>
      <charset val="0"/>
      <scheme val="minor"/>
    </font>
    <font>
      <sz val="11"/>
      <color rgb="FF9C6500"/>
      <name val="新細明體"/>
      <charset val="0"/>
      <scheme val="minor"/>
    </font>
    <font>
      <sz val="11"/>
      <color theme="0"/>
      <name val="新細明體"/>
      <charset val="0"/>
      <scheme val="minor"/>
    </font>
    <font>
      <sz val="11"/>
      <color theme="1"/>
      <name val="新細明體"/>
      <charset val="0"/>
      <scheme val="minor"/>
    </font>
    <font>
      <b/>
      <sz val="14"/>
      <name val="Yu Gothic"/>
      <charset val="134"/>
    </font>
    <font>
      <b/>
      <sz val="10"/>
      <color rgb="FFFFFFFF"/>
      <name val="宋体"/>
      <charset val="134"/>
    </font>
    <font>
      <b/>
      <sz val="11"/>
      <name val="Yu Gothic"/>
      <charset val="134"/>
    </font>
  </fonts>
  <fills count="53">
    <fill>
      <patternFill patternType="none"/>
    </fill>
    <fill>
      <patternFill patternType="gray125"/>
    </fill>
    <fill>
      <patternFill patternType="solid">
        <fgColor rgb="FFD9D9D9"/>
        <bgColor indexed="22"/>
      </patternFill>
    </fill>
    <fill>
      <patternFill patternType="solid">
        <fgColor rgb="FF4F81BD"/>
        <bgColor indexed="64"/>
      </patternFill>
    </fill>
    <fill>
      <patternFill patternType="solid">
        <fgColor rgb="FF5B9BD5"/>
        <bgColor indexed="64"/>
      </patternFill>
    </fill>
    <fill>
      <patternFill patternType="solid">
        <fgColor rgb="FF1F497D"/>
        <bgColor indexed="64"/>
      </patternFill>
    </fill>
    <fill>
      <patternFill patternType="solid">
        <fgColor rgb="FFFFFFFF"/>
        <bgColor indexed="64"/>
      </patternFill>
    </fill>
    <fill>
      <patternFill patternType="solid">
        <fgColor indexed="65"/>
        <bgColor indexed="64"/>
      </patternFill>
    </fill>
    <fill>
      <patternFill patternType="solid">
        <fgColor rgb="FFC00000"/>
        <bgColor indexed="64"/>
      </patternFill>
    </fill>
    <fill>
      <patternFill patternType="solid">
        <fgColor rgb="FFFFF2CC"/>
        <bgColor indexed="64"/>
      </patternFill>
    </fill>
    <fill>
      <patternFill patternType="solid">
        <fgColor rgb="FFF2F2F2"/>
        <bgColor indexed="64"/>
      </patternFill>
    </fill>
    <fill>
      <patternFill patternType="solid">
        <fgColor rgb="FF2E75B6"/>
        <bgColor indexed="64"/>
      </patternFill>
    </fill>
    <fill>
      <patternFill patternType="solid">
        <fgColor rgb="FFDEEAF1"/>
        <bgColor indexed="64"/>
      </patternFill>
    </fill>
    <fill>
      <patternFill patternType="solid">
        <fgColor rgb="FFFCE4D6"/>
        <bgColor indexed="64"/>
      </patternFill>
    </fill>
    <fill>
      <patternFill patternType="solid">
        <fgColor rgb="FFD0E4F0"/>
        <bgColor indexed="64"/>
      </patternFill>
    </fill>
    <fill>
      <patternFill patternType="solid">
        <fgColor rgb="FF7030A0"/>
        <bgColor indexed="64"/>
      </patternFill>
    </fill>
    <fill>
      <patternFill patternType="solid">
        <fgColor rgb="FFDDD0EA"/>
        <bgColor indexed="64"/>
      </patternFill>
    </fill>
    <fill>
      <patternFill patternType="solid">
        <fgColor rgb="FFF3E8FF"/>
        <bgColor indexed="64"/>
      </patternFill>
    </fill>
    <fill>
      <patternFill patternType="solid">
        <fgColor rgb="FF375623"/>
        <bgColor indexed="64"/>
      </patternFill>
    </fill>
    <fill>
      <patternFill patternType="solid">
        <fgColor rgb="FFEBF1DE"/>
        <bgColor indexed="64"/>
      </patternFill>
    </fill>
    <fill>
      <patternFill patternType="solid">
        <fgColor rgb="FFBDD7EE"/>
        <bgColor indexed="64"/>
      </patternFill>
    </fill>
    <fill>
      <patternFill patternType="solid">
        <fgColor rgb="FFF2F7FB"/>
        <bgColor indexed="64"/>
      </patternFill>
    </fill>
    <fill>
      <patternFill patternType="solid">
        <fgColor rgb="FFEBF3FB"/>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rgb="FFD3D3D3"/>
      </bottom>
      <diagonal/>
    </border>
    <border>
      <left style="thin">
        <color auto="1"/>
      </left>
      <right style="thin">
        <color auto="1"/>
      </right>
      <top style="thin">
        <color rgb="FFD3D3D3"/>
      </top>
      <bottom style="thin">
        <color rgb="FFD3D3D3"/>
      </bottom>
      <diagonal/>
    </border>
    <border>
      <left style="thin">
        <color rgb="FFD3D3D3"/>
      </left>
      <right style="thin">
        <color rgb="FFD3D3D3"/>
      </right>
      <top style="thin">
        <color rgb="FFD3D3D3"/>
      </top>
      <bottom style="thin">
        <color rgb="FFD3D3D3"/>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37" fillId="0" borderId="0">
      <alignment vertical="center"/>
    </xf>
    <xf numFmtId="0" fontId="38" fillId="0" borderId="0">
      <alignment vertical="center"/>
    </xf>
    <xf numFmtId="0" fontId="0" fillId="23" borderId="17">
      <alignment vertical="center"/>
    </xf>
    <xf numFmtId="0" fontId="39" fillId="0" borderId="0">
      <alignment vertical="center"/>
    </xf>
    <xf numFmtId="0" fontId="40" fillId="0" borderId="0">
      <alignment vertical="center"/>
    </xf>
    <xf numFmtId="0" fontId="41" fillId="0" borderId="0">
      <alignment vertical="center"/>
    </xf>
    <xf numFmtId="0" fontId="42" fillId="0" borderId="18">
      <alignment vertical="center"/>
    </xf>
    <xf numFmtId="0" fontId="43" fillId="0" borderId="18">
      <alignment vertical="center"/>
    </xf>
    <xf numFmtId="0" fontId="44" fillId="0" borderId="19">
      <alignment vertical="center"/>
    </xf>
    <xf numFmtId="0" fontId="44" fillId="0" borderId="0">
      <alignment vertical="center"/>
    </xf>
    <xf numFmtId="0" fontId="45" fillId="24" borderId="20">
      <alignment vertical="center"/>
    </xf>
    <xf numFmtId="0" fontId="46" fillId="10" borderId="21">
      <alignment vertical="center"/>
    </xf>
    <xf numFmtId="0" fontId="47" fillId="10" borderId="20">
      <alignment vertical="center"/>
    </xf>
    <xf numFmtId="0" fontId="48" fillId="25" borderId="22">
      <alignment vertical="center"/>
    </xf>
    <xf numFmtId="0" fontId="49" fillId="0" borderId="23">
      <alignment vertical="center"/>
    </xf>
    <xf numFmtId="0" fontId="50" fillId="0" borderId="24">
      <alignment vertical="center"/>
    </xf>
    <xf numFmtId="0" fontId="51" fillId="26" borderId="0">
      <alignment vertical="center"/>
    </xf>
    <xf numFmtId="0" fontId="52" fillId="27" borderId="0">
      <alignment vertical="center"/>
    </xf>
    <xf numFmtId="0" fontId="53" fillId="28" borderId="0">
      <alignment vertical="center"/>
    </xf>
    <xf numFmtId="0" fontId="54" fillId="29" borderId="0">
      <alignment vertical="center"/>
    </xf>
    <xf numFmtId="0" fontId="55" fillId="30" borderId="0">
      <alignment vertical="center"/>
    </xf>
    <xf numFmtId="0" fontId="55" fillId="31" borderId="0">
      <alignment vertical="center"/>
    </xf>
    <xf numFmtId="0" fontId="54" fillId="32" borderId="0">
      <alignment vertical="center"/>
    </xf>
    <xf numFmtId="0" fontId="54" fillId="33" borderId="0">
      <alignment vertical="center"/>
    </xf>
    <xf numFmtId="0" fontId="55" fillId="34" borderId="0">
      <alignment vertical="center"/>
    </xf>
    <xf numFmtId="0" fontId="55" fillId="35" borderId="0">
      <alignment vertical="center"/>
    </xf>
    <xf numFmtId="0" fontId="54" fillId="36" borderId="0">
      <alignment vertical="center"/>
    </xf>
    <xf numFmtId="0" fontId="54" fillId="37" borderId="0">
      <alignment vertical="center"/>
    </xf>
    <xf numFmtId="0" fontId="55" fillId="38" borderId="0">
      <alignment vertical="center"/>
    </xf>
    <xf numFmtId="0" fontId="55" fillId="39" borderId="0">
      <alignment vertical="center"/>
    </xf>
    <xf numFmtId="0" fontId="54" fillId="40" borderId="0">
      <alignment vertical="center"/>
    </xf>
    <xf numFmtId="0" fontId="54" fillId="41" borderId="0">
      <alignment vertical="center"/>
    </xf>
    <xf numFmtId="0" fontId="55" fillId="42" borderId="0">
      <alignment vertical="center"/>
    </xf>
    <xf numFmtId="0" fontId="55" fillId="43" borderId="0">
      <alignment vertical="center"/>
    </xf>
    <xf numFmtId="0" fontId="54" fillId="44" borderId="0">
      <alignment vertical="center"/>
    </xf>
    <xf numFmtId="0" fontId="54" fillId="45" borderId="0">
      <alignment vertical="center"/>
    </xf>
    <xf numFmtId="0" fontId="55" fillId="46" borderId="0">
      <alignment vertical="center"/>
    </xf>
    <xf numFmtId="0" fontId="55" fillId="47" borderId="0">
      <alignment vertical="center"/>
    </xf>
    <xf numFmtId="0" fontId="54" fillId="48" borderId="0">
      <alignment vertical="center"/>
    </xf>
    <xf numFmtId="0" fontId="54" fillId="49" borderId="0">
      <alignment vertical="center"/>
    </xf>
    <xf numFmtId="0" fontId="55" fillId="50" borderId="0">
      <alignment vertical="center"/>
    </xf>
    <xf numFmtId="0" fontId="55" fillId="51" borderId="0">
      <alignment vertical="center"/>
    </xf>
    <xf numFmtId="0" fontId="54" fillId="52" borderId="0">
      <alignment vertical="center"/>
    </xf>
  </cellStyleXfs>
  <cellXfs count="107">
    <xf numFmtId="0" fontId="0" fillId="0" borderId="0" xfId="0" applyAlignment="1">
      <alignment vertical="center"/>
    </xf>
    <xf numFmtId="0" fontId="1" fillId="0" borderId="0" xfId="0" applyFont="1" applyFill="1" applyAlignment="1"/>
    <xf numFmtId="0" fontId="0" fillId="0" borderId="0" xfId="0" applyFont="1" applyFill="1" applyAlignment="1"/>
    <xf numFmtId="0" fontId="2"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0" fillId="0" borderId="0" xfId="0" applyFont="1" applyFill="1" applyAlignment="1"/>
    <xf numFmtId="0" fontId="6" fillId="3" borderId="0" xfId="0" applyFont="1" applyFill="1" applyAlignment="1">
      <alignment horizontal="center"/>
    </xf>
    <xf numFmtId="0" fontId="7" fillId="4" borderId="2" xfId="0" applyFont="1" applyFill="1" applyBorder="1" applyAlignment="1">
      <alignment horizontal="center"/>
    </xf>
    <xf numFmtId="0" fontId="0" fillId="0" borderId="2" xfId="0" applyFont="1" applyFill="1" applyBorder="1" applyAlignment="1"/>
    <xf numFmtId="0" fontId="0" fillId="0" borderId="2" xfId="0" applyFont="1" applyFill="1" applyBorder="1" applyAlignment="1">
      <alignment horizontal="center" vertical="center"/>
    </xf>
    <xf numFmtId="0" fontId="0" fillId="0" borderId="2" xfId="0" applyFont="1" applyFill="1" applyBorder="1" applyAlignment="1">
      <alignment horizontal="center"/>
    </xf>
    <xf numFmtId="9" fontId="0" fillId="0" borderId="2" xfId="0" applyNumberFormat="1" applyFont="1" applyFill="1" applyBorder="1" applyAlignment="1">
      <alignment horizontal="center"/>
    </xf>
    <xf numFmtId="56" fontId="0" fillId="0" borderId="2" xfId="0" applyNumberFormat="1" applyFont="1" applyFill="1" applyBorder="1" applyAlignment="1"/>
    <xf numFmtId="0" fontId="8"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0" xfId="0" applyFill="1" applyAlignment="1"/>
    <xf numFmtId="0" fontId="9" fillId="5" borderId="2"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6" applyFont="1" applyBorder="1" applyAlignment="1">
      <alignment horizontal="center" vertical="center"/>
    </xf>
    <xf numFmtId="0" fontId="13" fillId="0" borderId="2" xfId="6" applyFont="1" applyFill="1" applyBorder="1" applyAlignment="1">
      <alignment horizontal="center" vertical="center"/>
    </xf>
    <xf numFmtId="0" fontId="14" fillId="0" borderId="2" xfId="6" applyFont="1" applyBorder="1" applyAlignment="1">
      <alignment horizontal="center" vertical="center"/>
    </xf>
    <xf numFmtId="0" fontId="15" fillId="6" borderId="0" xfId="0" applyFont="1" applyFill="1" applyBorder="1" applyAlignment="1">
      <alignment horizontal="center" vertical="center" wrapText="1"/>
    </xf>
    <xf numFmtId="56" fontId="14" fillId="0" borderId="2" xfId="6" applyNumberFormat="1" applyFont="1" applyBorder="1" applyAlignment="1">
      <alignment horizontal="center" vertical="center"/>
    </xf>
    <xf numFmtId="0" fontId="16" fillId="0" borderId="2" xfId="6" applyFont="1" applyFill="1" applyBorder="1" applyAlignment="1">
      <alignment horizontal="center" vertical="center"/>
    </xf>
    <xf numFmtId="0" fontId="15" fillId="6" borderId="2" xfId="0" applyFont="1" applyFill="1" applyBorder="1" applyAlignment="1">
      <alignment horizontal="center" vertical="center" wrapText="1"/>
    </xf>
    <xf numFmtId="0" fontId="11" fillId="7" borderId="0"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6" xfId="0" applyFont="1" applyFill="1" applyBorder="1" applyAlignment="1">
      <alignment horizontal="left" vertical="top" wrapText="1"/>
    </xf>
    <xf numFmtId="0" fontId="11" fillId="0" borderId="7" xfId="0" applyFont="1" applyFill="1" applyBorder="1" applyAlignment="1">
      <alignment horizontal="left" vertical="top" wrapText="1"/>
    </xf>
    <xf numFmtId="0" fontId="17" fillId="0" borderId="0" xfId="0" applyFont="1" applyFill="1" applyAlignment="1">
      <alignment horizontal="center" vertical="center" wrapText="1"/>
    </xf>
    <xf numFmtId="0" fontId="18" fillId="0" borderId="0" xfId="0" applyFont="1" applyFill="1" applyAlignment="1"/>
    <xf numFmtId="0" fontId="19" fillId="0" borderId="0" xfId="0" applyFont="1" applyFill="1" applyAlignment="1">
      <alignment horizontal="left" vertical="center" wrapText="1"/>
    </xf>
    <xf numFmtId="0" fontId="20" fillId="0" borderId="0" xfId="0" applyFont="1" applyFill="1" applyAlignment="1">
      <alignment horizontal="left" vertical="center" wrapText="1"/>
    </xf>
    <xf numFmtId="0" fontId="21" fillId="8" borderId="2" xfId="0" applyFont="1" applyFill="1" applyBorder="1" applyAlignment="1">
      <alignment horizontal="center" vertical="center" wrapText="1"/>
    </xf>
    <xf numFmtId="0" fontId="22" fillId="8" borderId="2" xfId="0" applyFont="1" applyFill="1" applyBorder="1" applyAlignment="1">
      <alignment horizontal="center" vertical="center" wrapText="1"/>
    </xf>
    <xf numFmtId="0" fontId="20" fillId="9" borderId="2" xfId="0" applyFont="1" applyFill="1" applyBorder="1" applyAlignment="1">
      <alignment horizontal="center" vertical="center" wrapText="1"/>
    </xf>
    <xf numFmtId="0" fontId="14" fillId="0" borderId="2" xfId="6" applyFont="1" applyFill="1" applyBorder="1">
      <alignment vertical="center"/>
    </xf>
    <xf numFmtId="14" fontId="20" fillId="6" borderId="2" xfId="0" applyNumberFormat="1" applyFont="1" applyFill="1" applyBorder="1" applyAlignment="1">
      <alignment horizontal="center" vertical="center" wrapText="1"/>
    </xf>
    <xf numFmtId="0" fontId="20" fillId="6" borderId="2" xfId="0" applyFont="1" applyFill="1" applyBorder="1" applyAlignment="1">
      <alignment horizontal="center" vertical="center" wrapText="1"/>
    </xf>
    <xf numFmtId="49" fontId="20" fillId="6" borderId="2" xfId="0" applyNumberFormat="1" applyFont="1" applyFill="1" applyBorder="1" applyAlignment="1">
      <alignment horizontal="center" vertical="center" wrapText="1"/>
    </xf>
    <xf numFmtId="0" fontId="23" fillId="7"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49" fontId="20" fillId="0" borderId="2" xfId="0" applyNumberFormat="1" applyFont="1" applyFill="1" applyBorder="1" applyAlignment="1">
      <alignment horizontal="center" vertical="center" wrapText="1"/>
    </xf>
    <xf numFmtId="0" fontId="20" fillId="6" borderId="2" xfId="0" applyFont="1" applyFill="1" applyBorder="1" applyAlignment="1">
      <alignment horizontal="left" vertical="center" wrapText="1"/>
    </xf>
    <xf numFmtId="14" fontId="20" fillId="0" borderId="2" xfId="0" applyNumberFormat="1" applyFont="1" applyFill="1" applyBorder="1" applyAlignment="1">
      <alignment horizontal="center" vertical="center" wrapText="1"/>
    </xf>
    <xf numFmtId="58" fontId="20" fillId="0" borderId="2" xfId="0" applyNumberFormat="1" applyFont="1" applyFill="1" applyBorder="1" applyAlignment="1">
      <alignment horizontal="center" vertical="center"/>
    </xf>
    <xf numFmtId="0" fontId="20" fillId="0" borderId="2" xfId="0" applyFont="1" applyFill="1" applyBorder="1" applyAlignment="1">
      <alignment horizontal="left" vertical="center" wrapText="1"/>
    </xf>
    <xf numFmtId="0" fontId="24" fillId="10" borderId="0" xfId="0" applyFont="1" applyFill="1" applyAlignment="1">
      <alignment horizontal="left" vertical="center" wrapText="1"/>
    </xf>
    <xf numFmtId="0" fontId="8" fillId="0" borderId="0" xfId="0" applyFont="1" applyFill="1" applyAlignment="1"/>
    <xf numFmtId="0" fontId="25" fillId="0" borderId="0" xfId="0" applyFont="1" applyFill="1" applyAlignment="1">
      <alignment horizontal="center" vertical="center" wrapText="1"/>
    </xf>
    <xf numFmtId="0" fontId="26" fillId="0" borderId="0" xfId="0" applyFont="1" applyFill="1" applyAlignment="1">
      <alignment horizontal="left" vertical="center" wrapText="1"/>
    </xf>
    <xf numFmtId="0" fontId="27" fillId="10" borderId="0" xfId="0" applyFont="1" applyFill="1" applyAlignment="1">
      <alignment horizontal="left" vertical="center"/>
    </xf>
    <xf numFmtId="0" fontId="9" fillId="11" borderId="2" xfId="0" applyFont="1" applyFill="1" applyBorder="1" applyAlignment="1">
      <alignment horizontal="center" vertical="center" wrapText="1"/>
    </xf>
    <xf numFmtId="0" fontId="28" fillId="11" borderId="2" xfId="0" applyFont="1" applyFill="1" applyBorder="1" applyAlignment="1">
      <alignment horizontal="center" vertical="center" wrapText="1"/>
    </xf>
    <xf numFmtId="0" fontId="29" fillId="12" borderId="2" xfId="0" applyFont="1" applyFill="1" applyBorder="1" applyAlignment="1">
      <alignment horizontal="left" vertical="center" wrapText="1"/>
    </xf>
    <xf numFmtId="0" fontId="0" fillId="0" borderId="8" xfId="0" applyFill="1" applyBorder="1" applyAlignment="1"/>
    <xf numFmtId="0" fontId="0" fillId="0" borderId="9" xfId="0" applyFill="1" applyBorder="1" applyAlignment="1"/>
    <xf numFmtId="0" fontId="23" fillId="0" borderId="2" xfId="0" applyFont="1" applyFill="1" applyBorder="1" applyAlignment="1">
      <alignment horizontal="left" vertical="center" wrapText="1"/>
    </xf>
    <xf numFmtId="14" fontId="23" fillId="0" borderId="2"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0" fontId="14" fillId="0" borderId="0" xfId="6" applyFont="1" applyFill="1">
      <alignment vertical="center"/>
    </xf>
    <xf numFmtId="0" fontId="0" fillId="0" borderId="2" xfId="0" applyFill="1" applyBorder="1" applyAlignment="1"/>
    <xf numFmtId="0" fontId="30" fillId="13" borderId="2" xfId="0" applyFont="1" applyFill="1" applyBorder="1" applyAlignment="1">
      <alignment horizontal="left" vertical="center" wrapText="1"/>
    </xf>
    <xf numFmtId="0" fontId="29" fillId="14" borderId="2" xfId="0" applyFont="1" applyFill="1" applyBorder="1" applyAlignment="1">
      <alignment horizontal="left" vertical="center" wrapText="1"/>
    </xf>
    <xf numFmtId="0" fontId="30" fillId="13" borderId="2"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23" fillId="9" borderId="2" xfId="0" applyFont="1" applyFill="1" applyBorder="1" applyAlignment="1">
      <alignment horizontal="left" vertical="center" wrapText="1"/>
    </xf>
    <xf numFmtId="0" fontId="31" fillId="0" borderId="2" xfId="0" applyFont="1" applyFill="1" applyBorder="1" applyAlignment="1">
      <alignment horizontal="center" vertical="center" wrapText="1"/>
    </xf>
    <xf numFmtId="0" fontId="14" fillId="0" borderId="0" xfId="6" applyFont="1">
      <alignment vertical="center"/>
    </xf>
    <xf numFmtId="0" fontId="32" fillId="13" borderId="2" xfId="0" applyFont="1" applyFill="1" applyBorder="1" applyAlignment="1">
      <alignment horizontal="left" vertical="center" wrapText="1"/>
    </xf>
    <xf numFmtId="71" fontId="23" fillId="0" borderId="2" xfId="0" applyNumberFormat="1" applyFont="1" applyFill="1" applyBorder="1" applyAlignment="1">
      <alignment horizontal="center" vertical="center" wrapText="1"/>
    </xf>
    <xf numFmtId="0" fontId="9" fillId="15" borderId="2" xfId="0" applyFont="1" applyFill="1" applyBorder="1" applyAlignment="1">
      <alignment horizontal="center" vertical="center" wrapText="1"/>
    </xf>
    <xf numFmtId="0" fontId="33" fillId="16" borderId="2" xfId="0" applyFont="1" applyFill="1" applyBorder="1" applyAlignment="1">
      <alignment horizontal="left" vertical="center" wrapText="1"/>
    </xf>
    <xf numFmtId="0" fontId="23" fillId="17" borderId="2" xfId="0" applyFont="1" applyFill="1" applyBorder="1" applyAlignment="1">
      <alignment horizontal="center" vertical="center" wrapText="1"/>
    </xf>
    <xf numFmtId="0" fontId="23" fillId="17" borderId="0" xfId="0" applyFont="1" applyFill="1" applyAlignment="1">
      <alignment horizontal="center" vertical="center" wrapText="1"/>
    </xf>
    <xf numFmtId="71" fontId="23" fillId="0" borderId="0" xfId="0" applyNumberFormat="1" applyFont="1" applyFill="1" applyAlignment="1">
      <alignment horizontal="center" vertical="center" wrapText="1"/>
    </xf>
    <xf numFmtId="0" fontId="31" fillId="0" borderId="0" xfId="0" applyFont="1" applyFill="1" applyAlignment="1">
      <alignment horizontal="center" vertical="center" wrapText="1"/>
    </xf>
    <xf numFmtId="0" fontId="9" fillId="18" borderId="2" xfId="0" applyFont="1" applyFill="1" applyBorder="1" applyAlignment="1">
      <alignment horizontal="center" vertical="center" wrapText="1"/>
    </xf>
    <xf numFmtId="0" fontId="23" fillId="19" borderId="2" xfId="0" applyFont="1" applyFill="1" applyBorder="1" applyAlignment="1">
      <alignment horizontal="center" vertical="center" wrapText="1"/>
    </xf>
    <xf numFmtId="0" fontId="23" fillId="19" borderId="0" xfId="0" applyFont="1" applyFill="1" applyAlignment="1">
      <alignment horizontal="center" vertical="center" wrapText="1"/>
    </xf>
    <xf numFmtId="0" fontId="29" fillId="13" borderId="2" xfId="0" applyFont="1" applyFill="1" applyBorder="1" applyAlignment="1">
      <alignment horizontal="left" vertical="center" wrapText="1"/>
    </xf>
    <xf numFmtId="31" fontId="23" fillId="0" borderId="2" xfId="0" applyNumberFormat="1" applyFont="1" applyFill="1" applyBorder="1" applyAlignment="1">
      <alignment horizontal="center" vertical="center" wrapText="1"/>
    </xf>
    <xf numFmtId="49" fontId="23" fillId="0" borderId="2" xfId="0" applyNumberFormat="1" applyFont="1" applyFill="1" applyBorder="1" applyAlignment="1">
      <alignment horizontal="center" vertical="center" wrapText="1"/>
    </xf>
    <xf numFmtId="0" fontId="34" fillId="0" borderId="0" xfId="0" applyFont="1" applyFill="1" applyAlignment="1">
      <alignment horizontal="center" vertical="center" wrapText="1"/>
    </xf>
    <xf numFmtId="0" fontId="35" fillId="0" borderId="0" xfId="0" applyFont="1" applyFill="1" applyAlignment="1">
      <alignment horizontal="center" vertical="center" wrapText="1"/>
    </xf>
    <xf numFmtId="0" fontId="36" fillId="20" borderId="2" xfId="0" applyFont="1" applyFill="1" applyBorder="1" applyAlignment="1">
      <alignment horizontal="center" vertical="center" wrapText="1"/>
    </xf>
    <xf numFmtId="0" fontId="26" fillId="21" borderId="2" xfId="0" applyFont="1" applyFill="1" applyBorder="1" applyAlignment="1">
      <alignment horizontal="left" vertical="center" wrapText="1"/>
    </xf>
    <xf numFmtId="0" fontId="37" fillId="0" borderId="0" xfId="6" applyFill="1">
      <alignment vertical="center"/>
    </xf>
    <xf numFmtId="0" fontId="9" fillId="11" borderId="3" xfId="0" applyFont="1" applyFill="1" applyBorder="1" applyAlignment="1">
      <alignment horizontal="left" vertical="center" wrapText="1"/>
    </xf>
    <xf numFmtId="0" fontId="0" fillId="0" borderId="10" xfId="0" applyFill="1" applyBorder="1" applyAlignment="1"/>
    <xf numFmtId="0" fontId="0" fillId="0" borderId="11" xfId="0" applyFill="1" applyBorder="1" applyAlignment="1"/>
    <xf numFmtId="0" fontId="26" fillId="22" borderId="2" xfId="0" applyFont="1" applyFill="1" applyBorder="1" applyAlignment="1">
      <alignment horizontal="left" vertical="top" wrapText="1"/>
    </xf>
    <xf numFmtId="0" fontId="0" fillId="0" borderId="12" xfId="0" applyFill="1" applyBorder="1" applyAlignment="1"/>
    <xf numFmtId="0" fontId="0" fillId="0" borderId="13" xfId="0" applyFill="1" applyBorder="1" applyAlignment="1"/>
    <xf numFmtId="0" fontId="0" fillId="0" borderId="14" xfId="0" applyFill="1" applyBorder="1" applyAlignment="1"/>
    <xf numFmtId="0" fontId="0" fillId="0" borderId="15" xfId="0" applyFill="1" applyBorder="1" applyAlignment="1"/>
    <xf numFmtId="0" fontId="0" fillId="0" borderId="16" xfId="0" applyFill="1" applyBorder="1" applyAlignment="1"/>
    <xf numFmtId="0" fontId="9" fillId="11" borderId="4" xfId="0" applyFont="1" applyFill="1" applyBorder="1" applyAlignment="1">
      <alignment horizontal="left" vertical="center" wrapText="1"/>
    </xf>
    <xf numFmtId="0" fontId="36" fillId="12" borderId="2" xfId="0" applyFont="1" applyFill="1" applyBorder="1" applyAlignment="1">
      <alignment horizontal="center" vertical="center" wrapText="1"/>
    </xf>
    <xf numFmtId="0" fontId="36" fillId="12" borderId="2" xfId="0" applyFont="1" applyFill="1" applyBorder="1" applyAlignment="1">
      <alignment horizontal="left" vertical="center" wrapText="1"/>
    </xf>
    <xf numFmtId="56" fontId="14" fillId="0" borderId="2" xfId="6" applyNumberFormat="1" applyFont="1" applyBorder="1" applyAlignment="1" quotePrefix="1">
      <alignment horizontal="center" vertical="center"/>
    </xf>
  </cellXfs>
  <cellStyles count="49">
    <cellStyle name="常規" xfId="0" builtinId="0"/>
    <cellStyle name="千位分隔" xfId="1" builtinId="3"/>
    <cellStyle name="貨幣" xfId="2" builtinId="4"/>
    <cellStyle name="百分比" xfId="3" builtinId="5"/>
    <cellStyle name="千位分隔[0]" xfId="4" builtinId="6"/>
    <cellStyle name="貨幣[0]" xfId="5" builtinId="7"/>
    <cellStyle name="超鏈接" xfId="6" builtinId="8"/>
    <cellStyle name="已訪問的超鏈接" xfId="7" builtinId="9"/>
    <cellStyle name="註釋" xfId="8" builtinId="10"/>
    <cellStyle name="警告文字" xfId="9" builtinId="11"/>
    <cellStyle name="標題" xfId="10" builtinId="15"/>
    <cellStyle name="解釋性文本" xfId="11" builtinId="53"/>
    <cellStyle name="標題 1" xfId="12" builtinId="16"/>
    <cellStyle name="標題 2" xfId="13" builtinId="17"/>
    <cellStyle name="標題 3" xfId="14" builtinId="18"/>
    <cellStyle name="標題 4" xfId="15" builtinId="19"/>
    <cellStyle name="輸入" xfId="16" builtinId="20"/>
    <cellStyle name="輸出" xfId="17" builtinId="21"/>
    <cellStyle name="計算" xfId="18" builtinId="22"/>
    <cellStyle name="檢查儲存格" xfId="19" builtinId="23"/>
    <cellStyle name="鏈接儲存格" xfId="20" builtinId="24"/>
    <cellStyle name="匯總" xfId="21" builtinId="25"/>
    <cellStyle name="好" xfId="22" builtinId="26"/>
    <cellStyle name="差" xfId="23" builtinId="27"/>
    <cellStyle name="適中" xfId="24" builtinId="28"/>
    <cellStyle name="強調文字顏色 1" xfId="25" builtinId="29"/>
    <cellStyle name="20% - 強調文字顏色 1" xfId="26" builtinId="30"/>
    <cellStyle name="40% - 強調文字顏色 1" xfId="27" builtinId="31"/>
    <cellStyle name="60% - 強調文字顏色 1" xfId="28" builtinId="32"/>
    <cellStyle name="強調文字顏色 2" xfId="29" builtinId="33"/>
    <cellStyle name="20% - 強調文字顏色 2" xfId="30" builtinId="34"/>
    <cellStyle name="40% - 強調文字顏色 2" xfId="31" builtinId="35"/>
    <cellStyle name="60% - 強調文字顏色 2" xfId="32" builtinId="36"/>
    <cellStyle name="強調文字顏色 3" xfId="33" builtinId="37"/>
    <cellStyle name="20% - 強調文字顏色 3" xfId="34" builtinId="38"/>
    <cellStyle name="40% - 強調文字顏色 3" xfId="35" builtinId="39"/>
    <cellStyle name="60% - 強調文字顏色 3" xfId="36" builtinId="40"/>
    <cellStyle name="強調文字顏色 4" xfId="37" builtinId="41"/>
    <cellStyle name="20% - 強調文字顏色 4" xfId="38" builtinId="42"/>
    <cellStyle name="40% - 強調文字顏色 4" xfId="39" builtinId="43"/>
    <cellStyle name="60% - 強調文字顏色 4" xfId="40" builtinId="44"/>
    <cellStyle name="強調文字顏色 5" xfId="41" builtinId="45"/>
    <cellStyle name="20% - 強調文字顏色 5" xfId="42" builtinId="46"/>
    <cellStyle name="40% - 強調文字顏色 5" xfId="43" builtinId="47"/>
    <cellStyle name="60% - 強調文字顏色 5" xfId="44" builtinId="48"/>
    <cellStyle name="強調文字顏色 6" xfId="45" builtinId="49"/>
    <cellStyle name="20% - 強調文字顏色 6" xfId="46" builtinId="50"/>
    <cellStyle name="40% - 強調文字顏色 6" xfId="47" builtinId="51"/>
    <cellStyle name="60% - 強調文字顏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www.wps.cn/officeDocument/2020/cellImage" Target="cellimag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22860</xdr:colOff>
      <xdr:row>1</xdr:row>
      <xdr:rowOff>1333500</xdr:rowOff>
    </xdr:from>
    <xdr:to>
      <xdr:col>6</xdr:col>
      <xdr:colOff>1158240</xdr:colOff>
      <xdr:row>1</xdr:row>
      <xdr:rowOff>1623060</xdr:rowOff>
    </xdr:to>
    <xdr:sp>
      <xdr:nvSpPr>
        <xdr:cNvPr id="2" name="矩形 1"/>
        <xdr:cNvSpPr/>
      </xdr:nvSpPr>
      <xdr:spPr>
        <a:xfrm>
          <a:off x="12291060" y="1651000"/>
          <a:ext cx="1135380" cy="289560"/>
        </a:xfrm>
        <a:prstGeom prst="rect">
          <a:avLst/>
        </a:prstGeom>
        <a:noFill/>
        <a:ln w="12700">
          <a:solidFill>
            <a:srgbClr val="FF0000"/>
          </a:solidFill>
        </a:ln>
        <a:extLst>
          <a:ext uri="{909E8E84-426E-40DD-AFC4-6F175D3DCCD1}">
            <a14:hiddenFill xmlns:a14="http://schemas.microsoft.com/office/drawing/2010/main">
              <a:solidFill>
                <a:schemeClr val="accent1"/>
              </a:solidFill>
            </a14:hiddenFill>
          </a:ext>
        </a:extLst>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HK" altLang="en-US" sz="1100"/>
        </a:p>
      </xdr:txBody>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opcloud-japan.co.jp/" TargetMode="External"/></Relationships>
</file>

<file path=xl/worksheets/_rels/sheet9.xml.rels><?xml version="1.0" encoding="UTF-8" standalone="yes"?>
<Relationships xmlns="http://schemas.openxmlformats.org/package/2006/relationships"><Relationship Id="rId4" Type="http://schemas.openxmlformats.org/officeDocument/2006/relationships/hyperlink" Target="https://www.topcloud-japan.com/" TargetMode="External"/><Relationship Id="rId3" Type="http://schemas.openxmlformats.org/officeDocument/2006/relationships/hyperlink" Target="https://www.topcloud-japan.co.jp/" TargetMode="External"/><Relationship Id="rId2" Type="http://schemas.openxmlformats.org/officeDocument/2006/relationships/hyperlink" Target="https://www.topcloud-japan.co.jp/contact/"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showGridLines="0" tabSelected="1" workbookViewId="0">
      <selection activeCell="A1" sqref="A1"/>
    </sheetView>
  </sheetViews>
  <sheetFormatPr defaultColWidth="10" defaultRowHeight="14.4" outlineLevelCol="7"/>
  <cols>
    <col min="1" max="1" width="3.33333333333333" style="18" customWidth="1"/>
    <col min="2" max="7" width="20" style="18" customWidth="1"/>
    <col min="8" max="8" width="3.33333333333333" style="18" customWidth="1"/>
    <col min="9" max="16384" width="10" style="18"/>
  </cols>
  <sheetData>
    <row r="1" ht="15" customHeight="1" spans="1:8">
      <c r="A1" s="36"/>
      <c r="B1" s="36"/>
      <c r="C1" s="36"/>
      <c r="D1" s="36"/>
      <c r="E1" s="36"/>
      <c r="F1" s="36"/>
      <c r="G1" s="36"/>
      <c r="H1" s="36"/>
    </row>
    <row r="2" ht="10.05" customHeight="1" spans="1:8">
      <c r="A2" s="36"/>
      <c r="B2" s="36"/>
      <c r="C2" s="36"/>
      <c r="D2" s="36"/>
      <c r="E2" s="36"/>
      <c r="F2" s="36"/>
      <c r="G2" s="36"/>
      <c r="H2" s="36"/>
    </row>
    <row r="3" ht="49.95" customHeight="1" spans="1:8">
      <c r="A3" s="36"/>
      <c r="B3" s="90" t="s">
        <v>0</v>
      </c>
      <c r="C3" s="90"/>
      <c r="D3" s="90"/>
      <c r="E3" s="90"/>
      <c r="F3" s="90"/>
      <c r="G3" s="90"/>
      <c r="H3" s="36"/>
    </row>
    <row r="4" ht="30" customHeight="1" spans="1:8">
      <c r="A4" s="36"/>
      <c r="B4" s="91" t="s">
        <v>1</v>
      </c>
      <c r="C4" s="91"/>
      <c r="D4" s="91"/>
      <c r="E4" s="91"/>
      <c r="F4" s="91"/>
      <c r="G4" s="91"/>
      <c r="H4" s="36"/>
    </row>
    <row r="5" ht="19.95" customHeight="1" spans="1:8">
      <c r="A5" s="36"/>
      <c r="B5" s="36"/>
      <c r="C5" s="36"/>
      <c r="D5" s="36"/>
      <c r="E5" s="36"/>
      <c r="F5" s="36"/>
      <c r="G5" s="36"/>
      <c r="H5" s="36"/>
    </row>
    <row r="6" ht="15" customHeight="1"/>
    <row r="7" ht="22.05" customHeight="1" spans="1:8">
      <c r="B7" s="92" t="s">
        <v>2</v>
      </c>
      <c r="C7" s="93" t="s">
        <v>3</v>
      </c>
      <c r="D7" s="63"/>
      <c r="E7" s="92" t="s">
        <v>4</v>
      </c>
      <c r="F7" s="93" t="s">
        <v>5</v>
      </c>
      <c r="G7" s="63"/>
    </row>
    <row r="8" ht="22.05" customHeight="1" spans="1:8">
      <c r="B8" s="92" t="s">
        <v>6</v>
      </c>
      <c r="C8" s="93" t="s">
        <v>7</v>
      </c>
      <c r="D8" s="63"/>
      <c r="E8" s="92" t="s">
        <v>8</v>
      </c>
      <c r="F8" s="93" t="s">
        <v>9</v>
      </c>
      <c r="G8" s="63"/>
    </row>
    <row r="9" ht="22.05" customHeight="1" spans="1:8">
      <c r="B9" s="92" t="s">
        <v>10</v>
      </c>
      <c r="C9" s="93" t="s">
        <v>11</v>
      </c>
      <c r="D9" s="63"/>
      <c r="E9" s="92" t="s">
        <v>12</v>
      </c>
      <c r="F9" s="93"/>
      <c r="G9" s="63"/>
    </row>
    <row r="10" ht="22.05" customHeight="1" spans="1:8">
      <c r="B10" s="92" t="s">
        <v>13</v>
      </c>
      <c r="C10" s="93" t="s">
        <v>14</v>
      </c>
      <c r="D10" s="63"/>
      <c r="E10" s="92" t="s">
        <v>15</v>
      </c>
      <c r="F10" s="93" t="s">
        <v>16</v>
      </c>
      <c r="G10" s="63"/>
    </row>
    <row r="11" ht="22.05" customHeight="1" spans="1:8">
      <c r="B11" s="92" t="s">
        <v>17</v>
      </c>
      <c r="C11" s="94" t="s">
        <v>18</v>
      </c>
      <c r="D11" s="63"/>
      <c r="E11" s="92" t="s">
        <v>19</v>
      </c>
      <c r="F11" s="93" t="s">
        <v>20</v>
      </c>
      <c r="G11" s="63"/>
    </row>
    <row r="12" ht="22.05" customHeight="1" spans="1:8">
      <c r="B12" s="92" t="s">
        <v>21</v>
      </c>
      <c r="C12" s="93" t="s">
        <v>22</v>
      </c>
      <c r="D12" s="63"/>
      <c r="E12" s="92" t="s">
        <v>23</v>
      </c>
      <c r="F12" s="93" t="s">
        <v>24</v>
      </c>
      <c r="G12" s="63"/>
    </row>
    <row r="13" ht="19.95" customHeight="1"/>
    <row r="14" ht="18" customHeight="1" spans="1:8">
      <c r="B14" s="95" t="s">
        <v>25</v>
      </c>
      <c r="C14" s="96"/>
      <c r="D14" s="96"/>
      <c r="E14" s="96"/>
      <c r="F14" s="96"/>
      <c r="G14" s="97"/>
    </row>
    <row r="15" ht="79.95" customHeight="1" spans="1:8">
      <c r="B15" s="98" t="s">
        <v>26</v>
      </c>
      <c r="C15" s="96"/>
      <c r="D15" s="96"/>
      <c r="E15" s="96"/>
      <c r="F15" s="96"/>
      <c r="G15" s="97"/>
    </row>
    <row r="16" ht="19.95" customHeight="1" spans="1:8">
      <c r="B16" s="99"/>
      <c r="C16" s="98"/>
      <c r="D16" s="98"/>
      <c r="E16" s="98"/>
      <c r="F16" s="98"/>
      <c r="G16" s="100"/>
    </row>
    <row r="17" ht="19.95" customHeight="1" spans="2:7">
      <c r="B17" s="99"/>
      <c r="C17" s="98"/>
      <c r="D17" s="98"/>
      <c r="E17" s="98"/>
      <c r="F17" s="98"/>
      <c r="G17" s="100"/>
    </row>
    <row r="18" ht="15" customHeight="1" spans="2:7">
      <c r="B18" s="99"/>
      <c r="C18" s="98"/>
      <c r="D18" s="98"/>
      <c r="E18" s="98"/>
      <c r="F18" s="98"/>
      <c r="G18" s="100"/>
    </row>
    <row r="19" ht="19.95" customHeight="1" spans="2:7">
      <c r="B19" s="101"/>
      <c r="C19" s="102"/>
      <c r="D19" s="102"/>
      <c r="E19" s="102"/>
      <c r="F19" s="102"/>
      <c r="G19" s="103"/>
    </row>
    <row r="20" ht="19.95" customHeight="1" spans="2:7">
      <c r="B20" s="104" t="s">
        <v>27</v>
      </c>
      <c r="C20" s="102"/>
      <c r="D20" s="102"/>
      <c r="E20" s="102"/>
      <c r="F20" s="102"/>
      <c r="G20" s="103"/>
    </row>
    <row r="21" ht="18" customHeight="1" spans="2:7">
      <c r="B21" s="105" t="s">
        <v>28</v>
      </c>
      <c r="C21" s="106" t="s">
        <v>29</v>
      </c>
      <c r="D21" s="63"/>
      <c r="E21" s="93" t="s">
        <v>30</v>
      </c>
      <c r="F21" s="62"/>
      <c r="G21" s="63"/>
    </row>
    <row r="22" ht="18" customHeight="1" spans="2:7">
      <c r="B22" s="105" t="s">
        <v>31</v>
      </c>
      <c r="C22" s="106" t="s">
        <v>32</v>
      </c>
      <c r="D22" s="63"/>
      <c r="E22" s="93" t="s">
        <v>33</v>
      </c>
      <c r="F22" s="62"/>
      <c r="G22" s="63"/>
    </row>
    <row r="23" ht="18" customHeight="1" spans="2:7">
      <c r="B23" s="105" t="s">
        <v>34</v>
      </c>
      <c r="C23" s="106" t="s">
        <v>35</v>
      </c>
      <c r="D23" s="63"/>
      <c r="E23" s="93" t="s">
        <v>36</v>
      </c>
      <c r="F23" s="62"/>
      <c r="G23" s="63"/>
    </row>
    <row r="24" ht="18" customHeight="1" spans="2:7">
      <c r="B24" s="105" t="s">
        <v>37</v>
      </c>
      <c r="C24" s="106" t="s">
        <v>38</v>
      </c>
      <c r="D24" s="63"/>
      <c r="E24" s="93" t="s">
        <v>39</v>
      </c>
      <c r="F24" s="62"/>
      <c r="G24" s="63"/>
    </row>
    <row r="25" ht="18" customHeight="1" spans="2:7">
      <c r="B25" s="105" t="s">
        <v>40</v>
      </c>
      <c r="C25" s="106" t="s">
        <v>41</v>
      </c>
      <c r="D25" s="63"/>
      <c r="E25" s="93" t="s">
        <v>42</v>
      </c>
      <c r="F25" s="62"/>
      <c r="G25" s="63"/>
    </row>
    <row r="26" ht="18" customHeight="1" spans="2:7">
      <c r="B26" s="105" t="s">
        <v>43</v>
      </c>
      <c r="C26" s="106" t="s">
        <v>44</v>
      </c>
      <c r="D26" s="63"/>
      <c r="E26" s="93" t="s">
        <v>45</v>
      </c>
      <c r="F26" s="62"/>
      <c r="G26" s="63"/>
    </row>
    <row r="27" ht="18" customHeight="1" spans="2:7">
      <c r="B27" s="105" t="s">
        <v>46</v>
      </c>
      <c r="C27" s="106" t="s">
        <v>47</v>
      </c>
      <c r="D27" s="63"/>
      <c r="E27" s="93" t="s">
        <v>48</v>
      </c>
      <c r="F27" s="62"/>
      <c r="G27" s="63"/>
    </row>
  </sheetData>
  <mergeCells count="31">
    <mergeCell ref="B3:G3"/>
    <mergeCell ref="B4:G4"/>
    <mergeCell ref="C7:D7"/>
    <mergeCell ref="F7:G7"/>
    <mergeCell ref="C8:D8"/>
    <mergeCell ref="F8:G8"/>
    <mergeCell ref="C9:D9"/>
    <mergeCell ref="F9:G9"/>
    <mergeCell ref="C10:D10"/>
    <mergeCell ref="F10:G10"/>
    <mergeCell ref="C11:D11"/>
    <mergeCell ref="F11:G11"/>
    <mergeCell ref="C12:D12"/>
    <mergeCell ref="F12:G12"/>
    <mergeCell ref="B14:G14"/>
    <mergeCell ref="B20:G20"/>
    <mergeCell ref="C21:D21"/>
    <mergeCell ref="E21:G21"/>
    <mergeCell ref="C22:D22"/>
    <mergeCell ref="E22:G22"/>
    <mergeCell ref="C23:D23"/>
    <mergeCell ref="E23:G23"/>
    <mergeCell ref="C24:D24"/>
    <mergeCell ref="E24:G24"/>
    <mergeCell ref="C25:D25"/>
    <mergeCell ref="E25:G25"/>
    <mergeCell ref="C26:D26"/>
    <mergeCell ref="E26:G26"/>
    <mergeCell ref="C27:D27"/>
    <mergeCell ref="E27:G27"/>
    <mergeCell ref="B15:G19"/>
  </mergeCells>
  <hyperlinks>
    <hyperlink ref="C11" r:id="rId1" display="https://www.topcloud-japan.co.jp/"/>
  </hyperlinks>
  <pageMargins left="0.748031496062992" right="0.748031496062992" top="0.984251968503937" bottom="0.984251968503937" header="0.511811023622047" footer="0.511811023622047"/>
  <pageSetup paperSize="9" orientation="portrait" horizontalDpi="600" verticalDpi="600"/>
  <headerFooter>
    <oddFooter>&amp;L&amp;D&amp;CCopyright 株式会社トップクラウド(TopCloud)All Rights Reserved.&amp;R&amp;N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workbookViewId="0">
      <selection activeCell="A1" sqref="A1:C1"/>
    </sheetView>
  </sheetViews>
  <sheetFormatPr defaultColWidth="9" defaultRowHeight="14.4" outlineLevelCol="2"/>
  <cols>
    <col min="1" max="1" width="22" style="8" customWidth="1"/>
    <col min="2" max="2" width="20" style="8" customWidth="1"/>
    <col min="3" max="3" width="35" style="8" customWidth="1"/>
    <col min="4" max="16384" width="9" style="8"/>
  </cols>
  <sheetData>
    <row r="1" ht="20.4" spans="1:3">
      <c r="A1" s="9" t="s">
        <v>585</v>
      </c>
      <c r="B1" s="9"/>
      <c r="C1" s="9"/>
    </row>
    <row r="3" spans="1:3">
      <c r="A3" s="10" t="s">
        <v>586</v>
      </c>
      <c r="B3" s="10" t="s">
        <v>587</v>
      </c>
      <c r="C3" s="10" t="s">
        <v>200</v>
      </c>
    </row>
    <row r="4" spans="1:3">
      <c r="A4" s="11" t="s">
        <v>588</v>
      </c>
      <c r="B4" s="12" t="s">
        <v>589</v>
      </c>
      <c r="C4" s="11" t="s">
        <v>590</v>
      </c>
    </row>
    <row r="5" spans="1:3">
      <c r="A5" s="11" t="s">
        <v>591</v>
      </c>
      <c r="B5" s="13" t="s">
        <v>592</v>
      </c>
      <c r="C5" s="11" t="s">
        <v>590</v>
      </c>
    </row>
    <row r="6" spans="1:3">
      <c r="A6" s="11" t="s">
        <v>593</v>
      </c>
      <c r="B6" s="13" t="s">
        <v>594</v>
      </c>
      <c r="C6" s="11" t="s">
        <v>590</v>
      </c>
    </row>
    <row r="7" spans="1:3">
      <c r="A7" s="11" t="s">
        <v>595</v>
      </c>
      <c r="B7" s="14">
        <v>1</v>
      </c>
      <c r="C7" s="11" t="s">
        <v>590</v>
      </c>
    </row>
    <row r="8" spans="1:3">
      <c r="A8" s="11" t="s">
        <v>596</v>
      </c>
      <c r="B8" s="13" t="s">
        <v>597</v>
      </c>
      <c r="C8" s="15"/>
    </row>
    <row r="9" spans="1:3">
      <c r="A9" s="11" t="s">
        <v>598</v>
      </c>
      <c r="B9" s="13" t="s">
        <v>599</v>
      </c>
      <c r="C9" s="11" t="s">
        <v>590</v>
      </c>
    </row>
    <row r="10" spans="1:3">
      <c r="A10" s="11" t="s">
        <v>600</v>
      </c>
      <c r="B10" s="13" t="s">
        <v>599</v>
      </c>
      <c r="C10" s="11" t="s">
        <v>590</v>
      </c>
    </row>
    <row r="11" spans="1:3">
      <c r="A11" s="11" t="s">
        <v>601</v>
      </c>
      <c r="B11" s="13" t="s">
        <v>597</v>
      </c>
      <c r="C11" s="16" t="s">
        <v>602</v>
      </c>
    </row>
    <row r="12" spans="1:3">
      <c r="A12" s="11" t="s">
        <v>603</v>
      </c>
      <c r="B12" s="13" t="s">
        <v>601</v>
      </c>
      <c r="C12" s="17"/>
    </row>
  </sheetData>
  <mergeCells count="2">
    <mergeCell ref="A1:C1"/>
    <mergeCell ref="C11:C12"/>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8.67592592592593" defaultRowHeight="14.4" outlineLevelCol="4"/>
  <cols>
    <col min="1" max="1" width="9" style="1" customWidth="1"/>
    <col min="2" max="2" width="24" style="1" customWidth="1"/>
    <col min="3" max="3" width="34" style="1" customWidth="1"/>
    <col min="4" max="4" width="40" style="1" customWidth="1"/>
    <col min="5" max="5" width="18" style="1" customWidth="1"/>
    <col min="6" max="16384" width="8.67592592592593" style="2"/>
  </cols>
  <sheetData>
    <row r="1" ht="25.5" customHeight="1" spans="1:5">
      <c r="A1" s="3" t="s">
        <v>604</v>
      </c>
      <c r="B1" s="3"/>
      <c r="C1" s="3"/>
      <c r="D1" s="3"/>
      <c r="E1" s="3"/>
    </row>
    <row r="2" ht="7.5" customHeight="1"/>
    <row r="3" ht="21.75" customHeight="1" spans="1:5">
      <c r="A3" s="4" t="s">
        <v>605</v>
      </c>
      <c r="B3" s="4" t="s">
        <v>606</v>
      </c>
      <c r="C3" s="4" t="s">
        <v>607</v>
      </c>
      <c r="D3" s="4" t="s">
        <v>608</v>
      </c>
      <c r="E3" s="4" t="s">
        <v>609</v>
      </c>
    </row>
    <row r="4" ht="45.75" customHeight="1" spans="1:5">
      <c r="A4" s="5" t="s">
        <v>610</v>
      </c>
      <c r="B4" s="6" t="s">
        <v>611</v>
      </c>
      <c r="C4" s="6" t="s">
        <v>612</v>
      </c>
      <c r="D4" s="6" t="s">
        <v>613</v>
      </c>
      <c r="E4" s="6" t="s">
        <v>614</v>
      </c>
    </row>
    <row r="5" ht="45.75" customHeight="1" spans="1:5">
      <c r="A5" s="5" t="s">
        <v>615</v>
      </c>
      <c r="B5" s="6" t="s">
        <v>616</v>
      </c>
      <c r="C5" s="6" t="s">
        <v>617</v>
      </c>
      <c r="D5" s="6" t="s">
        <v>618</v>
      </c>
      <c r="E5" s="6" t="s">
        <v>619</v>
      </c>
    </row>
    <row r="6" ht="45.75" customHeight="1" spans="1:5">
      <c r="A6" s="5" t="s">
        <v>620</v>
      </c>
      <c r="B6" s="6" t="s">
        <v>621</v>
      </c>
      <c r="C6" s="6" t="s">
        <v>622</v>
      </c>
      <c r="D6" s="6" t="s">
        <v>623</v>
      </c>
      <c r="E6" s="6" t="s">
        <v>624</v>
      </c>
    </row>
    <row r="7" ht="45.75" customHeight="1" spans="1:5">
      <c r="A7" s="5" t="s">
        <v>625</v>
      </c>
      <c r="B7" s="6" t="s">
        <v>626</v>
      </c>
      <c r="C7" s="6" t="s">
        <v>627</v>
      </c>
      <c r="D7" s="6" t="s">
        <v>628</v>
      </c>
      <c r="E7" s="6" t="s">
        <v>629</v>
      </c>
    </row>
    <row r="8" ht="45.75" customHeight="1" spans="1:5">
      <c r="A8" s="5" t="s">
        <v>630</v>
      </c>
      <c r="B8" s="6" t="s">
        <v>631</v>
      </c>
      <c r="C8" s="7" t="s">
        <v>632</v>
      </c>
      <c r="D8" s="6" t="s">
        <v>633</v>
      </c>
      <c r="E8" s="6" t="s">
        <v>634</v>
      </c>
    </row>
    <row r="9" ht="45.75" customHeight="1" spans="1:5">
      <c r="A9" s="5" t="s">
        <v>635</v>
      </c>
      <c r="B9" s="6" t="s">
        <v>636</v>
      </c>
      <c r="C9" s="6" t="s">
        <v>637</v>
      </c>
      <c r="D9" s="6" t="s">
        <v>638</v>
      </c>
      <c r="E9" s="6" t="s">
        <v>639</v>
      </c>
    </row>
    <row r="10" ht="45.75" customHeight="1" spans="1:5">
      <c r="A10" s="5" t="s">
        <v>640</v>
      </c>
      <c r="B10" s="6" t="s">
        <v>641</v>
      </c>
      <c r="C10" s="6" t="s">
        <v>642</v>
      </c>
      <c r="D10" s="6" t="s">
        <v>643</v>
      </c>
      <c r="E10" s="6" t="s">
        <v>644</v>
      </c>
    </row>
  </sheetData>
  <mergeCells count="1">
    <mergeCell ref="A1:E1"/>
  </mergeCells>
  <pageMargins left="0.75" right="0.75" top="1" bottom="1" header="0.511811023622047" footer="0.511811023622047"/>
  <pageSetup paperSize="9"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showGridLines="0" workbookViewId="0">
      <selection activeCell="A1" sqref="A1:K1"/>
    </sheetView>
  </sheetViews>
  <sheetFormatPr defaultColWidth="10" defaultRowHeight="14.4"/>
  <cols>
    <col min="1" max="1" width="7.77777777777778" style="18" customWidth="1"/>
    <col min="2" max="2" width="17.7777777777778" style="18" customWidth="1"/>
    <col min="3" max="3" width="15.5555555555556" style="18" customWidth="1"/>
    <col min="4" max="4" width="46.6666666666667" style="18" customWidth="1"/>
    <col min="5" max="5" width="40" style="18" customWidth="1"/>
    <col min="6" max="6" width="6.66666666666667" style="18" customWidth="1"/>
    <col min="7" max="7" width="11.1111111111111" style="18" customWidth="1"/>
    <col min="8" max="8" width="8.88888888888889" style="18" customWidth="1"/>
    <col min="9" max="9" width="10.7407407407407" style="18" customWidth="1"/>
    <col min="10" max="10" width="7.77777777777778" style="18" customWidth="1"/>
    <col min="11" max="11" width="22.2222222222222" style="18" customWidth="1"/>
    <col min="12" max="16384" width="10" style="18"/>
  </cols>
  <sheetData>
    <row r="1" ht="31.95" customHeight="1" spans="1:11">
      <c r="A1" s="56" t="s">
        <v>49</v>
      </c>
      <c r="B1" s="56"/>
      <c r="C1" s="56"/>
      <c r="D1" s="56"/>
      <c r="E1" s="56"/>
      <c r="F1" s="56"/>
      <c r="G1" s="56"/>
      <c r="H1" s="56"/>
      <c r="I1" s="56"/>
      <c r="J1" s="56"/>
      <c r="K1" s="56"/>
    </row>
    <row r="2" ht="48.6" customHeight="1" spans="1:11">
      <c r="A2" s="57" t="s">
        <v>50</v>
      </c>
      <c r="B2" s="57"/>
      <c r="C2" s="57"/>
      <c r="D2" s="57"/>
      <c r="E2" s="57"/>
      <c r="F2" s="57" t="s">
        <v>51</v>
      </c>
      <c r="G2" s="57"/>
      <c r="H2" s="57"/>
      <c r="I2" s="57"/>
      <c r="J2" s="57"/>
      <c r="K2" s="57"/>
    </row>
    <row r="3" ht="16.05" customHeight="1" spans="1:11">
      <c r="A3" s="58" t="s">
        <v>52</v>
      </c>
      <c r="B3" s="58"/>
      <c r="C3" s="58"/>
      <c r="D3" s="58"/>
      <c r="E3" s="58"/>
      <c r="F3" s="58"/>
      <c r="G3" s="58"/>
      <c r="H3" s="58"/>
      <c r="I3" s="58"/>
      <c r="J3" s="58"/>
      <c r="K3" s="58"/>
    </row>
    <row r="4" s="55" customFormat="1" ht="38.4" customHeight="1" spans="1:11">
      <c r="A4" s="59" t="s">
        <v>53</v>
      </c>
      <c r="B4" s="59" t="s">
        <v>54</v>
      </c>
      <c r="C4" s="59" t="s">
        <v>55</v>
      </c>
      <c r="D4" s="59" t="s">
        <v>56</v>
      </c>
      <c r="E4" s="59" t="s">
        <v>57</v>
      </c>
      <c r="F4" s="59" t="s">
        <v>58</v>
      </c>
      <c r="G4" s="59" t="s">
        <v>59</v>
      </c>
      <c r="H4" s="59" t="s">
        <v>60</v>
      </c>
      <c r="I4" s="60" t="s">
        <v>61</v>
      </c>
      <c r="J4" s="59" t="s">
        <v>62</v>
      </c>
      <c r="K4" s="59" t="s">
        <v>63</v>
      </c>
    </row>
    <row r="5" ht="18" customHeight="1" spans="1:11">
      <c r="A5" s="87" t="s">
        <v>64</v>
      </c>
      <c r="B5" s="62"/>
      <c r="C5" s="62"/>
      <c r="D5" s="62"/>
      <c r="E5" s="62"/>
      <c r="F5" s="62"/>
      <c r="G5" s="62"/>
      <c r="H5" s="62"/>
      <c r="I5" s="62"/>
      <c r="J5" s="62"/>
      <c r="K5" s="63"/>
    </row>
    <row r="6" ht="49.95" customHeight="1" spans="1:11">
      <c r="A6" s="72" t="s">
        <v>65</v>
      </c>
      <c r="B6" s="64" t="s">
        <v>66</v>
      </c>
      <c r="C6" s="64" t="s">
        <v>67</v>
      </c>
      <c r="D6" s="64" t="s">
        <v>68</v>
      </c>
      <c r="E6" s="64" t="s">
        <v>69</v>
      </c>
      <c r="F6" s="72" t="s">
        <v>70</v>
      </c>
      <c r="G6" s="88">
        <v>46170</v>
      </c>
      <c r="H6" s="47" t="s">
        <v>24</v>
      </c>
      <c r="I6" s="72" t="s">
        <v>70</v>
      </c>
      <c r="J6" s="47"/>
      <c r="K6" s="64"/>
    </row>
    <row r="7" ht="49.95" customHeight="1" spans="1:11">
      <c r="A7" s="72" t="s">
        <v>71</v>
      </c>
      <c r="B7" s="64" t="s">
        <v>66</v>
      </c>
      <c r="C7" s="64" t="s">
        <v>72</v>
      </c>
      <c r="D7" s="64" t="s">
        <v>73</v>
      </c>
      <c r="E7" s="64" t="s">
        <v>74</v>
      </c>
      <c r="F7" s="72" t="s">
        <v>70</v>
      </c>
      <c r="G7" s="88">
        <v>46170</v>
      </c>
      <c r="H7" s="47" t="s">
        <v>24</v>
      </c>
      <c r="I7" s="72" t="s">
        <v>70</v>
      </c>
      <c r="J7" s="47"/>
      <c r="K7" s="64"/>
    </row>
    <row r="8" ht="49.95" customHeight="1" spans="1:11">
      <c r="A8" s="72" t="s">
        <v>75</v>
      </c>
      <c r="B8" s="64" t="s">
        <v>76</v>
      </c>
      <c r="C8" s="64" t="s">
        <v>67</v>
      </c>
      <c r="D8" s="64" t="s">
        <v>77</v>
      </c>
      <c r="E8" s="64" t="s">
        <v>78</v>
      </c>
      <c r="F8" s="72" t="s">
        <v>70</v>
      </c>
      <c r="G8" s="88">
        <v>46170</v>
      </c>
      <c r="H8" s="47" t="s">
        <v>24</v>
      </c>
      <c r="I8" s="72" t="s">
        <v>70</v>
      </c>
      <c r="J8" s="47"/>
      <c r="K8" s="64"/>
    </row>
    <row r="9" ht="49.95" customHeight="1" spans="1:11">
      <c r="A9" s="72" t="s">
        <v>79</v>
      </c>
      <c r="B9" s="64" t="s">
        <v>80</v>
      </c>
      <c r="C9" s="64" t="s">
        <v>81</v>
      </c>
      <c r="D9" s="64" t="s">
        <v>82</v>
      </c>
      <c r="E9" s="64" t="s">
        <v>83</v>
      </c>
      <c r="F9" s="72" t="s">
        <v>70</v>
      </c>
      <c r="G9" s="88">
        <v>46170</v>
      </c>
      <c r="H9" s="47" t="s">
        <v>24</v>
      </c>
      <c r="I9" s="72" t="s">
        <v>70</v>
      </c>
      <c r="J9" s="47"/>
      <c r="K9" s="64"/>
    </row>
    <row r="10" ht="18" customHeight="1" spans="1:11">
      <c r="A10" s="61" t="s">
        <v>84</v>
      </c>
      <c r="B10" s="68"/>
      <c r="C10" s="68"/>
      <c r="D10" s="68"/>
      <c r="E10" s="68"/>
      <c r="F10" s="68"/>
      <c r="G10" s="68"/>
      <c r="H10" s="68"/>
      <c r="I10" s="68"/>
      <c r="J10" s="68"/>
      <c r="K10" s="68"/>
    </row>
    <row r="11" ht="49.95" customHeight="1" spans="1:11">
      <c r="A11" s="47" t="s">
        <v>85</v>
      </c>
      <c r="B11" s="64" t="s">
        <v>76</v>
      </c>
      <c r="C11" s="64" t="s">
        <v>86</v>
      </c>
      <c r="D11" s="64" t="s">
        <v>87</v>
      </c>
      <c r="E11" s="64" t="s">
        <v>88</v>
      </c>
      <c r="F11" s="47" t="s">
        <v>70</v>
      </c>
      <c r="G11" s="88">
        <v>46170</v>
      </c>
      <c r="H11" s="47" t="s">
        <v>24</v>
      </c>
      <c r="I11" s="47" t="s">
        <v>70</v>
      </c>
      <c r="J11" s="47"/>
      <c r="K11" s="64"/>
    </row>
    <row r="12" ht="49.95" customHeight="1" spans="1:11">
      <c r="A12" s="47" t="s">
        <v>89</v>
      </c>
      <c r="B12" s="64" t="s">
        <v>76</v>
      </c>
      <c r="C12" s="64" t="s">
        <v>90</v>
      </c>
      <c r="D12" s="64" t="s">
        <v>91</v>
      </c>
      <c r="E12" s="64" t="s">
        <v>92</v>
      </c>
      <c r="F12" s="47" t="s">
        <v>70</v>
      </c>
      <c r="G12" s="88">
        <v>46170</v>
      </c>
      <c r="H12" s="47" t="s">
        <v>24</v>
      </c>
      <c r="I12" s="47" t="s">
        <v>93</v>
      </c>
      <c r="J12" s="67" t="s">
        <v>94</v>
      </c>
      <c r="K12" s="64" t="s">
        <v>95</v>
      </c>
    </row>
    <row r="13" ht="49.95" customHeight="1" spans="1:11">
      <c r="A13" s="47" t="s">
        <v>96</v>
      </c>
      <c r="B13" s="64" t="s">
        <v>76</v>
      </c>
      <c r="C13" s="64" t="s">
        <v>97</v>
      </c>
      <c r="D13" s="64" t="s">
        <v>98</v>
      </c>
      <c r="E13" s="64" t="s">
        <v>99</v>
      </c>
      <c r="F13" s="47" t="s">
        <v>70</v>
      </c>
      <c r="G13" s="88">
        <v>46170</v>
      </c>
      <c r="H13" s="47" t="s">
        <v>24</v>
      </c>
      <c r="I13" s="47" t="s">
        <v>70</v>
      </c>
      <c r="J13" s="47"/>
      <c r="K13" s="64"/>
    </row>
    <row r="14" ht="49.95" customHeight="1" spans="1:11">
      <c r="A14" s="47" t="s">
        <v>100</v>
      </c>
      <c r="B14" s="64" t="s">
        <v>76</v>
      </c>
      <c r="C14" s="64" t="s">
        <v>101</v>
      </c>
      <c r="D14" s="64" t="s">
        <v>102</v>
      </c>
      <c r="E14" s="64" t="s">
        <v>103</v>
      </c>
      <c r="F14" s="47" t="s">
        <v>70</v>
      </c>
      <c r="G14" s="88">
        <v>46170</v>
      </c>
      <c r="H14" s="47" t="s">
        <v>24</v>
      </c>
      <c r="I14" s="47" t="s">
        <v>70</v>
      </c>
      <c r="J14" s="47"/>
      <c r="K14" s="64"/>
    </row>
    <row r="15" ht="49.95" customHeight="1" spans="1:11">
      <c r="A15" s="47" t="s">
        <v>104</v>
      </c>
      <c r="B15" s="64" t="s">
        <v>76</v>
      </c>
      <c r="C15" s="64" t="s">
        <v>105</v>
      </c>
      <c r="D15" s="64" t="s">
        <v>106</v>
      </c>
      <c r="E15" s="64" t="s">
        <v>107</v>
      </c>
      <c r="F15" s="47" t="s">
        <v>70</v>
      </c>
      <c r="G15" s="88">
        <v>46170</v>
      </c>
      <c r="H15" s="47" t="s">
        <v>24</v>
      </c>
      <c r="I15" s="47" t="s">
        <v>70</v>
      </c>
      <c r="J15" s="47"/>
      <c r="K15" s="64"/>
    </row>
    <row r="16" ht="49.95" customHeight="1" spans="1:11">
      <c r="A16" s="47" t="s">
        <v>108</v>
      </c>
      <c r="B16" s="64" t="s">
        <v>76</v>
      </c>
      <c r="C16" s="64" t="s">
        <v>109</v>
      </c>
      <c r="D16" s="64" t="s">
        <v>110</v>
      </c>
      <c r="E16" s="64" t="s">
        <v>111</v>
      </c>
      <c r="F16" s="47" t="s">
        <v>70</v>
      </c>
      <c r="G16" s="88">
        <v>46170</v>
      </c>
      <c r="H16" s="47" t="s">
        <v>24</v>
      </c>
      <c r="I16" s="47" t="s">
        <v>70</v>
      </c>
      <c r="J16" s="47"/>
      <c r="K16" s="64"/>
    </row>
    <row r="17" ht="49.95" customHeight="1" spans="1:11">
      <c r="A17" s="47" t="s">
        <v>112</v>
      </c>
      <c r="B17" s="64" t="s">
        <v>113</v>
      </c>
      <c r="C17" s="64" t="s">
        <v>114</v>
      </c>
      <c r="D17" s="64" t="s">
        <v>115</v>
      </c>
      <c r="E17" s="64" t="s">
        <v>116</v>
      </c>
      <c r="F17" s="47" t="s">
        <v>70</v>
      </c>
      <c r="G17" s="88">
        <v>46170</v>
      </c>
      <c r="H17" s="47" t="s">
        <v>24</v>
      </c>
      <c r="I17" s="47" t="s">
        <v>70</v>
      </c>
      <c r="J17" s="47"/>
      <c r="K17" s="64"/>
    </row>
    <row r="18" ht="18" customHeight="1" spans="1:11">
      <c r="A18" s="61" t="s">
        <v>117</v>
      </c>
      <c r="B18" s="68"/>
      <c r="C18" s="68"/>
      <c r="D18" s="68"/>
      <c r="E18" s="68"/>
      <c r="F18" s="68"/>
      <c r="G18" s="68"/>
      <c r="H18" s="68"/>
      <c r="I18" s="68"/>
      <c r="J18" s="68"/>
      <c r="K18" s="68"/>
    </row>
    <row r="19" ht="55.05" customHeight="1" spans="1:11">
      <c r="A19" s="47" t="s">
        <v>118</v>
      </c>
      <c r="B19" s="64" t="s">
        <v>119</v>
      </c>
      <c r="C19" s="64" t="s">
        <v>120</v>
      </c>
      <c r="D19" s="64" t="s">
        <v>121</v>
      </c>
      <c r="E19" s="64" t="s">
        <v>122</v>
      </c>
      <c r="F19" s="47" t="s">
        <v>70</v>
      </c>
      <c r="G19" s="88">
        <v>46170</v>
      </c>
      <c r="H19" s="47" t="s">
        <v>24</v>
      </c>
      <c r="I19" s="47" t="s">
        <v>70</v>
      </c>
      <c r="J19" s="47"/>
      <c r="K19" s="64"/>
    </row>
    <row r="20" ht="55.05" customHeight="1" spans="1:11">
      <c r="A20" s="47" t="s">
        <v>123</v>
      </c>
      <c r="B20" s="64" t="s">
        <v>124</v>
      </c>
      <c r="C20" s="64" t="s">
        <v>125</v>
      </c>
      <c r="D20" s="64" t="s">
        <v>126</v>
      </c>
      <c r="E20" s="64" t="s">
        <v>127</v>
      </c>
      <c r="F20" s="47" t="s">
        <v>70</v>
      </c>
      <c r="G20" s="88">
        <v>46170</v>
      </c>
      <c r="H20" s="47" t="s">
        <v>24</v>
      </c>
      <c r="I20" s="47" t="s">
        <v>70</v>
      </c>
      <c r="J20" s="47"/>
      <c r="K20" s="64"/>
    </row>
    <row r="21" ht="55.05" customHeight="1" spans="1:11">
      <c r="A21" s="47" t="s">
        <v>128</v>
      </c>
      <c r="B21" s="64" t="s">
        <v>124</v>
      </c>
      <c r="C21" s="64" t="s">
        <v>129</v>
      </c>
      <c r="D21" s="64" t="s">
        <v>130</v>
      </c>
      <c r="E21" s="64" t="s">
        <v>131</v>
      </c>
      <c r="F21" s="47" t="s">
        <v>70</v>
      </c>
      <c r="G21" s="88">
        <v>46170</v>
      </c>
      <c r="H21" s="47" t="s">
        <v>24</v>
      </c>
      <c r="I21" s="47" t="s">
        <v>70</v>
      </c>
      <c r="J21" s="47"/>
      <c r="K21" s="64"/>
    </row>
    <row r="22" ht="55.05" customHeight="1" spans="1:11">
      <c r="A22" s="47" t="s">
        <v>132</v>
      </c>
      <c r="B22" s="64" t="s">
        <v>66</v>
      </c>
      <c r="C22" s="64" t="s">
        <v>133</v>
      </c>
      <c r="D22" s="64" t="s">
        <v>134</v>
      </c>
      <c r="E22" s="64" t="s">
        <v>135</v>
      </c>
      <c r="F22" s="47" t="s">
        <v>70</v>
      </c>
      <c r="G22" s="88">
        <v>46170</v>
      </c>
      <c r="H22" s="47" t="s">
        <v>24</v>
      </c>
      <c r="I22" s="47" t="s">
        <v>70</v>
      </c>
      <c r="J22" s="47"/>
      <c r="K22" s="64"/>
    </row>
    <row r="23" ht="55.05" customHeight="1" spans="1:11">
      <c r="A23" s="47" t="s">
        <v>136</v>
      </c>
      <c r="B23" s="64" t="s">
        <v>137</v>
      </c>
      <c r="C23" s="64" t="s">
        <v>138</v>
      </c>
      <c r="D23" s="64" t="s">
        <v>139</v>
      </c>
      <c r="E23" s="64" t="s">
        <v>140</v>
      </c>
      <c r="F23" s="47" t="s">
        <v>70</v>
      </c>
      <c r="G23" s="88">
        <v>46170</v>
      </c>
      <c r="H23" s="47" t="s">
        <v>24</v>
      </c>
      <c r="I23" s="47" t="s">
        <v>70</v>
      </c>
      <c r="J23" s="47"/>
      <c r="K23" s="64"/>
    </row>
    <row r="24" ht="55.05" customHeight="1" spans="1:11">
      <c r="A24" s="89" t="s">
        <v>141</v>
      </c>
      <c r="B24" s="64" t="s">
        <v>142</v>
      </c>
      <c r="C24" s="64" t="s">
        <v>143</v>
      </c>
      <c r="D24" s="64" t="s">
        <v>144</v>
      </c>
      <c r="E24" s="64" t="s">
        <v>145</v>
      </c>
      <c r="F24" s="47" t="s">
        <v>70</v>
      </c>
      <c r="G24" s="47" t="s">
        <v>146</v>
      </c>
      <c r="H24" s="47" t="s">
        <v>24</v>
      </c>
      <c r="I24" s="47" t="s">
        <v>147</v>
      </c>
      <c r="J24" s="67" t="s">
        <v>148</v>
      </c>
      <c r="K24" s="64"/>
    </row>
    <row r="25" ht="55.05" customHeight="1" spans="1:11">
      <c r="A25" s="47" t="s">
        <v>149</v>
      </c>
      <c r="B25" s="64" t="s">
        <v>150</v>
      </c>
      <c r="C25" s="64" t="s">
        <v>151</v>
      </c>
      <c r="D25" s="64" t="s">
        <v>152</v>
      </c>
      <c r="E25" s="64" t="s">
        <v>153</v>
      </c>
      <c r="F25" s="47" t="s">
        <v>70</v>
      </c>
      <c r="G25" s="47" t="s">
        <v>146</v>
      </c>
      <c r="H25" s="47" t="s">
        <v>24</v>
      </c>
      <c r="I25" s="47" t="s">
        <v>70</v>
      </c>
      <c r="J25" s="47"/>
      <c r="K25" s="64"/>
    </row>
    <row r="26" ht="55.05" customHeight="1" spans="1:11">
      <c r="A26" s="47" t="s">
        <v>154</v>
      </c>
      <c r="B26" s="64" t="s">
        <v>155</v>
      </c>
      <c r="C26" s="64" t="s">
        <v>156</v>
      </c>
      <c r="D26" s="64" t="s">
        <v>157</v>
      </c>
      <c r="E26" s="64" t="s">
        <v>158</v>
      </c>
      <c r="F26" s="47" t="s">
        <v>70</v>
      </c>
      <c r="G26" s="47" t="s">
        <v>146</v>
      </c>
      <c r="H26" s="47" t="s">
        <v>24</v>
      </c>
      <c r="I26" s="47" t="s">
        <v>70</v>
      </c>
      <c r="J26" s="47"/>
      <c r="K26" s="64"/>
    </row>
    <row r="27" ht="55.05" customHeight="1" spans="1:11">
      <c r="A27" s="47" t="s">
        <v>159</v>
      </c>
      <c r="B27" s="64" t="s">
        <v>160</v>
      </c>
      <c r="C27" s="64" t="s">
        <v>161</v>
      </c>
      <c r="D27" s="64" t="s">
        <v>162</v>
      </c>
      <c r="E27" s="64" t="s">
        <v>163</v>
      </c>
      <c r="F27" s="47" t="s">
        <v>70</v>
      </c>
      <c r="G27" s="47" t="s">
        <v>146</v>
      </c>
      <c r="H27" s="47" t="s">
        <v>24</v>
      </c>
      <c r="I27" s="47" t="s">
        <v>147</v>
      </c>
      <c r="J27" s="67" t="s">
        <v>164</v>
      </c>
      <c r="K27" s="64"/>
    </row>
    <row r="28" ht="55.05" customHeight="1" spans="1:11">
      <c r="A28" s="47" t="s">
        <v>165</v>
      </c>
      <c r="B28" s="64" t="s">
        <v>113</v>
      </c>
      <c r="C28" s="64" t="s">
        <v>166</v>
      </c>
      <c r="D28" s="64" t="s">
        <v>167</v>
      </c>
      <c r="E28" s="64" t="s">
        <v>168</v>
      </c>
      <c r="F28" s="47" t="s">
        <v>70</v>
      </c>
      <c r="G28" s="47" t="s">
        <v>146</v>
      </c>
      <c r="H28" s="47" t="s">
        <v>24</v>
      </c>
      <c r="I28" s="47" t="s">
        <v>147</v>
      </c>
      <c r="J28" s="67" t="s">
        <v>169</v>
      </c>
      <c r="K28" s="64"/>
    </row>
    <row r="29" ht="18" customHeight="1" spans="1:11">
      <c r="A29" s="61" t="s">
        <v>170</v>
      </c>
      <c r="B29" s="68"/>
      <c r="C29" s="68"/>
      <c r="D29" s="68"/>
      <c r="E29" s="68"/>
      <c r="F29" s="68"/>
      <c r="G29" s="68"/>
      <c r="H29" s="68"/>
      <c r="I29" s="68"/>
      <c r="J29" s="68"/>
      <c r="K29" s="68"/>
    </row>
    <row r="30" ht="49.95" customHeight="1" spans="1:11">
      <c r="A30" s="47" t="s">
        <v>171</v>
      </c>
      <c r="B30" s="64" t="s">
        <v>113</v>
      </c>
      <c r="C30" s="64" t="s">
        <v>172</v>
      </c>
      <c r="D30" s="64" t="s">
        <v>173</v>
      </c>
      <c r="E30" s="64" t="s">
        <v>174</v>
      </c>
      <c r="F30" s="47" t="s">
        <v>70</v>
      </c>
      <c r="G30" s="47" t="s">
        <v>146</v>
      </c>
      <c r="H30" s="47" t="s">
        <v>24</v>
      </c>
      <c r="I30" s="47" t="s">
        <v>70</v>
      </c>
      <c r="J30" s="47"/>
      <c r="K30" s="64"/>
    </row>
    <row r="31" ht="49.95" customHeight="1" spans="1:11">
      <c r="A31" s="47" t="s">
        <v>175</v>
      </c>
      <c r="B31" s="64" t="s">
        <v>113</v>
      </c>
      <c r="C31" s="64" t="s">
        <v>176</v>
      </c>
      <c r="D31" s="64" t="s">
        <v>177</v>
      </c>
      <c r="E31" s="64" t="s">
        <v>178</v>
      </c>
      <c r="F31" s="47" t="s">
        <v>70</v>
      </c>
      <c r="G31" s="47" t="s">
        <v>146</v>
      </c>
      <c r="H31" s="47" t="s">
        <v>24</v>
      </c>
      <c r="I31" s="47" t="s">
        <v>147</v>
      </c>
      <c r="J31" s="67" t="s">
        <v>179</v>
      </c>
      <c r="K31" s="64"/>
    </row>
    <row r="32" ht="49.95" customHeight="1" spans="1:11">
      <c r="A32" s="47" t="s">
        <v>180</v>
      </c>
      <c r="B32" s="64" t="s">
        <v>142</v>
      </c>
      <c r="C32" s="64" t="s">
        <v>181</v>
      </c>
      <c r="D32" s="64" t="s">
        <v>182</v>
      </c>
      <c r="E32" s="64" t="s">
        <v>183</v>
      </c>
      <c r="F32" s="47" t="s">
        <v>70</v>
      </c>
      <c r="G32" s="47" t="s">
        <v>146</v>
      </c>
      <c r="H32" s="47" t="s">
        <v>24</v>
      </c>
      <c r="I32" s="47" t="s">
        <v>70</v>
      </c>
      <c r="J32" s="47"/>
      <c r="K32" s="64"/>
    </row>
    <row r="33" ht="49.95" customHeight="1" spans="1:11">
      <c r="A33" s="47" t="s">
        <v>184</v>
      </c>
      <c r="B33" s="64" t="s">
        <v>66</v>
      </c>
      <c r="C33" s="64" t="s">
        <v>185</v>
      </c>
      <c r="D33" s="64" t="s">
        <v>186</v>
      </c>
      <c r="E33" s="64" t="s">
        <v>187</v>
      </c>
      <c r="F33" s="47" t="s">
        <v>70</v>
      </c>
      <c r="G33" s="47" t="s">
        <v>146</v>
      </c>
      <c r="H33" s="47" t="s">
        <v>24</v>
      </c>
      <c r="I33" s="47" t="s">
        <v>70</v>
      </c>
      <c r="J33" s="47"/>
      <c r="K33" s="64"/>
    </row>
    <row r="34" ht="49.95" customHeight="1" spans="1:11">
      <c r="A34" s="47" t="s">
        <v>188</v>
      </c>
      <c r="B34" s="64" t="s">
        <v>189</v>
      </c>
      <c r="C34" s="64" t="s">
        <v>190</v>
      </c>
      <c r="D34" s="64" t="s">
        <v>191</v>
      </c>
      <c r="E34" s="64" t="s">
        <v>192</v>
      </c>
      <c r="F34" s="47" t="s">
        <v>70</v>
      </c>
      <c r="G34" s="47" t="s">
        <v>146</v>
      </c>
      <c r="H34" s="47" t="s">
        <v>24</v>
      </c>
      <c r="I34" s="47" t="s">
        <v>70</v>
      </c>
      <c r="J34" s="47"/>
      <c r="K34" s="64"/>
    </row>
  </sheetData>
  <mergeCells count="8">
    <mergeCell ref="A1:K1"/>
    <mergeCell ref="A2:E2"/>
    <mergeCell ref="F2:K2"/>
    <mergeCell ref="A3:K3"/>
    <mergeCell ref="A5:K5"/>
    <mergeCell ref="A10:K10"/>
    <mergeCell ref="A18:K18"/>
    <mergeCell ref="A29:K29"/>
  </mergeCells>
  <hyperlinks>
    <hyperlink ref="J12" location="障害管理票!A6" display="BUG-002"/>
    <hyperlink ref="J24" location="障害管理票!A7" display="BUG-003"/>
    <hyperlink ref="J27" location="障害管理票!A8" display="BUG-004"/>
    <hyperlink ref="J28" location="障害管理票!A9" display="BUG-005"/>
    <hyperlink ref="J31" location="障害管理票!A10" display="BUG-006"/>
  </hyperlinks>
  <pageMargins left="0.75" right="0.75" top="1" bottom="1" header="0.5" footer="0.5"/>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GridLines="0" workbookViewId="0">
      <selection activeCell="A1" sqref="A1:N1"/>
    </sheetView>
  </sheetViews>
  <sheetFormatPr defaultColWidth="10" defaultRowHeight="14.4"/>
  <cols>
    <col min="1" max="1" width="7.77777777777778" style="18" customWidth="1"/>
    <col min="2" max="2" width="16.6666666666667" style="18" customWidth="1"/>
    <col min="3" max="3" width="14.4444444444444" style="18" customWidth="1"/>
    <col min="4" max="4" width="44.4444444444444" style="18" customWidth="1"/>
    <col min="5" max="5" width="37.7777777777778" style="18" customWidth="1"/>
    <col min="6" max="6" width="9.50925925925926" style="18" customWidth="1"/>
    <col min="7" max="9" width="7.77777777777778" style="18" customWidth="1"/>
    <col min="10" max="10" width="11.1111111111111" style="18" customWidth="1"/>
    <col min="11" max="12" width="8.88888888888889" style="18" customWidth="1"/>
    <col min="13" max="13" width="7.77777777777778" style="18" customWidth="1"/>
    <col min="14" max="14" width="17.7777777777778" style="18" customWidth="1"/>
    <col min="15" max="16384" width="10" style="18"/>
  </cols>
  <sheetData>
    <row r="1" ht="31.95" customHeight="1" spans="1:14">
      <c r="A1" s="56" t="s">
        <v>193</v>
      </c>
      <c r="B1" s="56"/>
      <c r="C1" s="56"/>
      <c r="D1" s="56"/>
      <c r="E1" s="56"/>
      <c r="F1" s="56"/>
      <c r="G1" s="56"/>
      <c r="H1" s="56"/>
      <c r="I1" s="56"/>
      <c r="J1" s="56"/>
      <c r="K1" s="56"/>
      <c r="L1" s="56"/>
      <c r="M1" s="56"/>
      <c r="N1" s="56"/>
    </row>
    <row r="2" ht="39.6" customHeight="1" spans="1:14">
      <c r="A2" s="57" t="s">
        <v>194</v>
      </c>
      <c r="B2" s="57"/>
      <c r="C2" s="57"/>
      <c r="D2" s="57"/>
      <c r="E2" s="57"/>
      <c r="F2" s="57"/>
      <c r="G2" s="57"/>
      <c r="H2" s="57" t="s">
        <v>195</v>
      </c>
      <c r="I2" s="57"/>
      <c r="J2" s="57"/>
      <c r="K2" s="57"/>
      <c r="L2" s="57"/>
      <c r="M2" s="57"/>
      <c r="N2" s="57"/>
    </row>
    <row r="3" ht="16.05" customHeight="1" spans="1:14">
      <c r="A3" s="58" t="s">
        <v>52</v>
      </c>
      <c r="B3" s="58"/>
      <c r="C3" s="58"/>
      <c r="D3" s="58"/>
      <c r="E3" s="58"/>
      <c r="F3" s="58"/>
      <c r="G3" s="58"/>
      <c r="H3" s="58"/>
      <c r="I3" s="58"/>
      <c r="J3" s="58"/>
      <c r="K3" s="58"/>
      <c r="L3" s="58"/>
      <c r="M3" s="58"/>
      <c r="N3" s="58"/>
    </row>
    <row r="4" ht="30" customHeight="1" spans="1:14">
      <c r="A4" s="59" t="s">
        <v>53</v>
      </c>
      <c r="B4" s="59" t="s">
        <v>54</v>
      </c>
      <c r="C4" s="59" t="s">
        <v>55</v>
      </c>
      <c r="D4" s="59" t="s">
        <v>56</v>
      </c>
      <c r="E4" s="59" t="s">
        <v>57</v>
      </c>
      <c r="F4" s="84" t="s">
        <v>196</v>
      </c>
      <c r="G4" s="84" t="s">
        <v>197</v>
      </c>
      <c r="H4" s="84" t="s">
        <v>198</v>
      </c>
      <c r="I4" s="84" t="s">
        <v>199</v>
      </c>
      <c r="J4" s="59" t="s">
        <v>59</v>
      </c>
      <c r="K4" s="59" t="s">
        <v>60</v>
      </c>
      <c r="L4" s="59" t="s">
        <v>61</v>
      </c>
      <c r="M4" s="59" t="s">
        <v>62</v>
      </c>
      <c r="N4" s="59" t="s">
        <v>200</v>
      </c>
    </row>
    <row r="5" ht="18" customHeight="1" spans="1:14">
      <c r="A5" s="61" t="s">
        <v>201</v>
      </c>
      <c r="B5" s="62"/>
      <c r="C5" s="62"/>
      <c r="D5" s="62"/>
      <c r="E5" s="62"/>
      <c r="F5" s="62"/>
      <c r="G5" s="62"/>
      <c r="H5" s="62"/>
      <c r="I5" s="62"/>
      <c r="J5" s="62"/>
      <c r="K5" s="62"/>
      <c r="L5" s="62"/>
      <c r="M5" s="62"/>
      <c r="N5" s="63"/>
    </row>
    <row r="6" ht="49.95" customHeight="1" spans="1:14">
      <c r="A6" s="47" t="s">
        <v>65</v>
      </c>
      <c r="B6" s="64" t="s">
        <v>119</v>
      </c>
      <c r="C6" s="64" t="s">
        <v>202</v>
      </c>
      <c r="D6" s="64" t="s">
        <v>203</v>
      </c>
      <c r="E6" s="64" t="s">
        <v>204</v>
      </c>
      <c r="F6" s="85" t="s">
        <v>70</v>
      </c>
      <c r="G6" s="85"/>
      <c r="H6" s="85"/>
      <c r="I6" s="85"/>
      <c r="J6" s="47" t="s">
        <v>205</v>
      </c>
      <c r="K6" s="47" t="s">
        <v>24</v>
      </c>
      <c r="L6" s="47" t="s">
        <v>70</v>
      </c>
      <c r="M6" s="47"/>
      <c r="N6" s="64"/>
    </row>
    <row r="7" ht="49.95" customHeight="1" spans="1:14">
      <c r="A7" s="47" t="s">
        <v>71</v>
      </c>
      <c r="B7" s="64" t="s">
        <v>119</v>
      </c>
      <c r="C7" s="64" t="s">
        <v>206</v>
      </c>
      <c r="D7" s="64" t="s">
        <v>207</v>
      </c>
      <c r="E7" s="64" t="s">
        <v>208</v>
      </c>
      <c r="F7" s="86" t="s">
        <v>70</v>
      </c>
      <c r="G7" s="85"/>
      <c r="H7" s="85"/>
      <c r="I7" s="85"/>
      <c r="J7" s="47" t="s">
        <v>205</v>
      </c>
      <c r="K7" s="47" t="s">
        <v>24</v>
      </c>
      <c r="L7" s="47" t="s">
        <v>70</v>
      </c>
      <c r="M7" s="47"/>
      <c r="N7" s="64"/>
    </row>
    <row r="8" ht="49.95" customHeight="1" spans="1:14">
      <c r="A8" s="47" t="s">
        <v>75</v>
      </c>
      <c r="B8" s="64" t="s">
        <v>119</v>
      </c>
      <c r="C8" s="64" t="s">
        <v>209</v>
      </c>
      <c r="D8" s="64" t="s">
        <v>210</v>
      </c>
      <c r="E8" s="64" t="s">
        <v>211</v>
      </c>
      <c r="F8" s="85" t="s">
        <v>70</v>
      </c>
      <c r="G8" s="85"/>
      <c r="H8" s="85"/>
      <c r="I8" s="85"/>
      <c r="J8" s="47" t="s">
        <v>205</v>
      </c>
      <c r="K8" s="47" t="s">
        <v>24</v>
      </c>
      <c r="L8" s="47" t="s">
        <v>70</v>
      </c>
      <c r="M8" s="47"/>
      <c r="N8" s="64"/>
    </row>
    <row r="9" ht="49.95" customHeight="1" spans="1:14">
      <c r="A9" s="47" t="s">
        <v>79</v>
      </c>
      <c r="B9" s="64" t="s">
        <v>119</v>
      </c>
      <c r="C9" s="64" t="s">
        <v>212</v>
      </c>
      <c r="D9" s="64" t="s">
        <v>213</v>
      </c>
      <c r="E9" s="64" t="s">
        <v>214</v>
      </c>
      <c r="F9" s="86" t="s">
        <v>70</v>
      </c>
      <c r="G9" s="85"/>
      <c r="H9" s="85"/>
      <c r="I9" s="85"/>
      <c r="J9" s="47" t="s">
        <v>205</v>
      </c>
      <c r="K9" s="47" t="s">
        <v>24</v>
      </c>
      <c r="L9" s="47" t="s">
        <v>70</v>
      </c>
      <c r="M9" s="47"/>
      <c r="N9" s="64"/>
    </row>
    <row r="10" ht="49.95" customHeight="1" spans="1:14">
      <c r="A10" s="47" t="s">
        <v>215</v>
      </c>
      <c r="B10" s="64" t="s">
        <v>113</v>
      </c>
      <c r="C10" s="64" t="s">
        <v>216</v>
      </c>
      <c r="D10" s="64" t="s">
        <v>217</v>
      </c>
      <c r="E10" s="64" t="s">
        <v>218</v>
      </c>
      <c r="F10" s="85" t="s">
        <v>70</v>
      </c>
      <c r="G10" s="85"/>
      <c r="H10" s="85"/>
      <c r="I10" s="85"/>
      <c r="J10" s="47" t="s">
        <v>205</v>
      </c>
      <c r="K10" s="47" t="s">
        <v>24</v>
      </c>
      <c r="L10" s="47" t="s">
        <v>70</v>
      </c>
      <c r="M10" s="47"/>
      <c r="N10" s="64"/>
    </row>
    <row r="11" ht="18" customHeight="1" spans="1:14">
      <c r="A11" s="61" t="s">
        <v>219</v>
      </c>
      <c r="B11" s="62"/>
      <c r="C11" s="62"/>
      <c r="D11" s="62"/>
      <c r="E11" s="62"/>
      <c r="F11" s="62"/>
      <c r="G11" s="62"/>
      <c r="H11" s="62"/>
      <c r="I11" s="62"/>
      <c r="J11" s="62"/>
      <c r="K11" s="62"/>
      <c r="L11" s="62"/>
      <c r="M11" s="62"/>
      <c r="N11" s="63"/>
    </row>
    <row r="12" ht="49.95" customHeight="1" spans="1:14">
      <c r="A12" s="47" t="s">
        <v>85</v>
      </c>
      <c r="B12" s="64" t="s">
        <v>66</v>
      </c>
      <c r="C12" s="64" t="s">
        <v>220</v>
      </c>
      <c r="D12" s="64" t="s">
        <v>221</v>
      </c>
      <c r="E12" s="64" t="s">
        <v>222</v>
      </c>
      <c r="F12" s="85" t="s">
        <v>70</v>
      </c>
      <c r="G12" s="85"/>
      <c r="H12" s="85"/>
      <c r="I12" s="85"/>
      <c r="J12" s="47" t="s">
        <v>205</v>
      </c>
      <c r="K12" s="47" t="s">
        <v>24</v>
      </c>
      <c r="L12" s="47" t="s">
        <v>70</v>
      </c>
      <c r="M12" s="47"/>
      <c r="N12" s="64"/>
    </row>
    <row r="13" ht="49.95" customHeight="1" spans="1:14">
      <c r="A13" s="47" t="s">
        <v>89</v>
      </c>
      <c r="B13" s="64" t="s">
        <v>124</v>
      </c>
      <c r="C13" s="64" t="s">
        <v>223</v>
      </c>
      <c r="D13" s="64" t="s">
        <v>224</v>
      </c>
      <c r="E13" s="64" t="s">
        <v>225</v>
      </c>
      <c r="F13" s="85" t="s">
        <v>70</v>
      </c>
      <c r="G13" s="85"/>
      <c r="H13" s="85"/>
      <c r="I13" s="85"/>
      <c r="J13" s="47" t="s">
        <v>205</v>
      </c>
      <c r="K13" s="47" t="s">
        <v>24</v>
      </c>
      <c r="L13" s="47" t="s">
        <v>70</v>
      </c>
      <c r="M13" s="47"/>
      <c r="N13" s="64"/>
    </row>
    <row r="14" ht="49.95" customHeight="1" spans="1:14">
      <c r="A14" s="47" t="s">
        <v>96</v>
      </c>
      <c r="B14" s="64" t="s">
        <v>142</v>
      </c>
      <c r="C14" s="64" t="s">
        <v>226</v>
      </c>
      <c r="D14" s="64" t="s">
        <v>227</v>
      </c>
      <c r="E14" s="64" t="s">
        <v>228</v>
      </c>
      <c r="F14" s="85" t="s">
        <v>70</v>
      </c>
      <c r="G14" s="85"/>
      <c r="H14" s="85"/>
      <c r="I14" s="85"/>
      <c r="J14" s="47" t="s">
        <v>205</v>
      </c>
      <c r="K14" s="47" t="s">
        <v>24</v>
      </c>
      <c r="L14" s="47" t="s">
        <v>70</v>
      </c>
      <c r="M14" s="47"/>
      <c r="N14" s="64"/>
    </row>
    <row r="15" ht="49.95" customHeight="1" spans="1:14">
      <c r="A15" s="47" t="s">
        <v>100</v>
      </c>
      <c r="B15" s="64" t="s">
        <v>137</v>
      </c>
      <c r="C15" s="64" t="s">
        <v>229</v>
      </c>
      <c r="D15" s="64" t="s">
        <v>230</v>
      </c>
      <c r="E15" s="64" t="s">
        <v>231</v>
      </c>
      <c r="F15" s="85" t="s">
        <v>70</v>
      </c>
      <c r="G15" s="85"/>
      <c r="H15" s="85"/>
      <c r="I15" s="85"/>
      <c r="J15" s="47" t="s">
        <v>205</v>
      </c>
      <c r="K15" s="47" t="s">
        <v>24</v>
      </c>
      <c r="L15" s="47" t="s">
        <v>70</v>
      </c>
      <c r="M15" s="47"/>
      <c r="N15" s="64"/>
    </row>
    <row r="16" ht="49.95" customHeight="1" spans="1:14">
      <c r="A16" s="47" t="s">
        <v>104</v>
      </c>
      <c r="B16" s="64" t="s">
        <v>113</v>
      </c>
      <c r="C16" s="64" t="s">
        <v>232</v>
      </c>
      <c r="D16" s="64" t="s">
        <v>233</v>
      </c>
      <c r="E16" s="64" t="s">
        <v>234</v>
      </c>
      <c r="F16" s="85" t="s">
        <v>70</v>
      </c>
      <c r="G16" s="85"/>
      <c r="H16" s="85"/>
      <c r="I16" s="85"/>
      <c r="J16" s="47" t="s">
        <v>205</v>
      </c>
      <c r="K16" s="47" t="s">
        <v>24</v>
      </c>
      <c r="L16" s="47" t="s">
        <v>70</v>
      </c>
      <c r="M16" s="47"/>
      <c r="N16" s="64"/>
    </row>
    <row r="17" ht="18" customHeight="1" spans="1:14">
      <c r="A17" s="61" t="s">
        <v>235</v>
      </c>
      <c r="B17" s="62"/>
      <c r="C17" s="62"/>
      <c r="D17" s="62"/>
      <c r="E17" s="62"/>
      <c r="F17" s="62"/>
      <c r="G17" s="62"/>
      <c r="H17" s="62"/>
      <c r="I17" s="62"/>
      <c r="J17" s="62"/>
      <c r="K17" s="62"/>
      <c r="L17" s="62"/>
      <c r="M17" s="62"/>
      <c r="N17" s="63"/>
    </row>
    <row r="18" ht="49.95" customHeight="1" spans="1:14">
      <c r="A18" s="47" t="s">
        <v>118</v>
      </c>
      <c r="B18" s="64" t="s">
        <v>76</v>
      </c>
      <c r="C18" s="64" t="s">
        <v>236</v>
      </c>
      <c r="D18" s="64" t="s">
        <v>237</v>
      </c>
      <c r="E18" s="64" t="s">
        <v>238</v>
      </c>
      <c r="F18" s="85" t="s">
        <v>70</v>
      </c>
      <c r="G18" s="85"/>
      <c r="H18" s="85"/>
      <c r="I18" s="85"/>
      <c r="J18" s="47" t="s">
        <v>205</v>
      </c>
      <c r="K18" s="47" t="s">
        <v>24</v>
      </c>
      <c r="L18" s="47" t="s">
        <v>70</v>
      </c>
      <c r="M18" s="47"/>
      <c r="N18" s="64"/>
    </row>
    <row r="19" ht="49.95" customHeight="1" spans="1:14">
      <c r="A19" s="47" t="s">
        <v>123</v>
      </c>
      <c r="B19" s="64" t="s">
        <v>150</v>
      </c>
      <c r="C19" s="64" t="s">
        <v>236</v>
      </c>
      <c r="D19" s="64" t="s">
        <v>239</v>
      </c>
      <c r="E19" s="64" t="s">
        <v>240</v>
      </c>
      <c r="F19" s="85" t="s">
        <v>70</v>
      </c>
      <c r="G19" s="85"/>
      <c r="H19" s="85"/>
      <c r="I19" s="85"/>
      <c r="J19" s="47" t="s">
        <v>205</v>
      </c>
      <c r="K19" s="47" t="s">
        <v>24</v>
      </c>
      <c r="L19" s="47" t="s">
        <v>70</v>
      </c>
      <c r="M19" s="47"/>
      <c r="N19" s="64"/>
    </row>
    <row r="20" ht="49.95" customHeight="1" spans="1:14">
      <c r="A20" s="47" t="s">
        <v>128</v>
      </c>
      <c r="B20" s="64" t="s">
        <v>155</v>
      </c>
      <c r="C20" s="64" t="s">
        <v>236</v>
      </c>
      <c r="D20" s="64" t="s">
        <v>241</v>
      </c>
      <c r="E20" s="64" t="s">
        <v>242</v>
      </c>
      <c r="F20" s="85" t="s">
        <v>70</v>
      </c>
      <c r="G20" s="85"/>
      <c r="H20" s="85"/>
      <c r="I20" s="85"/>
      <c r="J20" s="47" t="s">
        <v>205</v>
      </c>
      <c r="K20" s="47" t="s">
        <v>24</v>
      </c>
      <c r="L20" s="47" t="s">
        <v>70</v>
      </c>
      <c r="M20" s="47"/>
      <c r="N20" s="64"/>
    </row>
    <row r="21" ht="49.95" customHeight="1" spans="1:14">
      <c r="A21" s="47" t="s">
        <v>132</v>
      </c>
      <c r="B21" s="64" t="s">
        <v>243</v>
      </c>
      <c r="C21" s="64" t="s">
        <v>236</v>
      </c>
      <c r="D21" s="64" t="s">
        <v>244</v>
      </c>
      <c r="E21" s="64" t="s">
        <v>245</v>
      </c>
      <c r="F21" s="85" t="s">
        <v>70</v>
      </c>
      <c r="G21" s="85"/>
      <c r="H21" s="85"/>
      <c r="I21" s="85"/>
      <c r="J21" s="47" t="s">
        <v>205</v>
      </c>
      <c r="K21" s="47" t="s">
        <v>24</v>
      </c>
      <c r="L21" s="47" t="s">
        <v>70</v>
      </c>
      <c r="M21" s="47"/>
      <c r="N21" s="64"/>
    </row>
    <row r="22" ht="18" customHeight="1" spans="1:14">
      <c r="A22" s="61" t="s">
        <v>246</v>
      </c>
      <c r="B22" s="62"/>
      <c r="C22" s="62"/>
      <c r="D22" s="62"/>
      <c r="E22" s="62"/>
      <c r="F22" s="62"/>
      <c r="G22" s="62"/>
      <c r="H22" s="62"/>
      <c r="I22" s="62"/>
      <c r="J22" s="62"/>
      <c r="K22" s="62"/>
      <c r="L22" s="62"/>
      <c r="M22" s="62"/>
      <c r="N22" s="63"/>
    </row>
    <row r="23" ht="49.95" customHeight="1" spans="1:14">
      <c r="A23" s="47" t="s">
        <v>171</v>
      </c>
      <c r="B23" s="64" t="s">
        <v>113</v>
      </c>
      <c r="C23" s="64" t="s">
        <v>247</v>
      </c>
      <c r="D23" s="64" t="s">
        <v>248</v>
      </c>
      <c r="E23" s="64" t="s">
        <v>249</v>
      </c>
      <c r="F23" s="85" t="s">
        <v>70</v>
      </c>
      <c r="G23" s="85"/>
      <c r="H23" s="85"/>
      <c r="I23" s="85"/>
      <c r="J23" s="47" t="s">
        <v>205</v>
      </c>
      <c r="K23" s="47" t="s">
        <v>24</v>
      </c>
      <c r="L23" s="47" t="s">
        <v>70</v>
      </c>
      <c r="M23" s="47"/>
      <c r="N23" s="64"/>
    </row>
    <row r="24" ht="49.95" customHeight="1" spans="1:14">
      <c r="A24" s="47" t="s">
        <v>175</v>
      </c>
      <c r="B24" s="64" t="s">
        <v>113</v>
      </c>
      <c r="C24" s="64" t="s">
        <v>250</v>
      </c>
      <c r="D24" s="64" t="s">
        <v>251</v>
      </c>
      <c r="E24" s="64" t="s">
        <v>252</v>
      </c>
      <c r="F24" s="85" t="s">
        <v>70</v>
      </c>
      <c r="G24" s="85"/>
      <c r="H24" s="85"/>
      <c r="I24" s="85"/>
      <c r="J24" s="47" t="s">
        <v>205</v>
      </c>
      <c r="K24" s="47" t="s">
        <v>24</v>
      </c>
      <c r="L24" s="47" t="s">
        <v>70</v>
      </c>
      <c r="M24" s="47"/>
      <c r="N24" s="64"/>
    </row>
    <row r="25" ht="49.95" customHeight="1" spans="1:14">
      <c r="A25" s="47" t="s">
        <v>180</v>
      </c>
      <c r="B25" s="64" t="s">
        <v>113</v>
      </c>
      <c r="C25" s="64" t="s">
        <v>253</v>
      </c>
      <c r="D25" s="64" t="s">
        <v>254</v>
      </c>
      <c r="E25" s="64" t="s">
        <v>255</v>
      </c>
      <c r="F25" s="85" t="s">
        <v>70</v>
      </c>
      <c r="G25" s="85"/>
      <c r="H25" s="85"/>
      <c r="I25" s="85"/>
      <c r="J25" s="47" t="s">
        <v>205</v>
      </c>
      <c r="K25" s="47" t="s">
        <v>24</v>
      </c>
      <c r="L25" s="47" t="s">
        <v>93</v>
      </c>
      <c r="M25" s="47"/>
      <c r="N25" s="64"/>
    </row>
  </sheetData>
  <mergeCells count="8">
    <mergeCell ref="A1:N1"/>
    <mergeCell ref="A2:G2"/>
    <mergeCell ref="H2:N2"/>
    <mergeCell ref="A3:N3"/>
    <mergeCell ref="A5:N5"/>
    <mergeCell ref="A11:N11"/>
    <mergeCell ref="A17:N17"/>
    <mergeCell ref="A22:N22"/>
  </mergeCells>
  <pageMargins left="0.75" right="0.75" top="1" bottom="1" header="0.5" footer="0.5"/>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showGridLines="0" workbookViewId="0">
      <selection activeCell="A1" sqref="A1:M1"/>
    </sheetView>
  </sheetViews>
  <sheetFormatPr defaultColWidth="10" defaultRowHeight="14.4"/>
  <cols>
    <col min="1" max="1" width="7.77777777777778" style="18" customWidth="1"/>
    <col min="2" max="2" width="16.6666666666667" style="18" customWidth="1"/>
    <col min="3" max="3" width="14.4444444444444" style="18" customWidth="1"/>
    <col min="4" max="4" width="44.4444444444444" style="18" customWidth="1"/>
    <col min="5" max="5" width="37.7777777777778" style="18" customWidth="1"/>
    <col min="6" max="8" width="8.88888888888889" style="18" customWidth="1"/>
    <col min="9" max="9" width="11.1111111111111" style="18" customWidth="1"/>
    <col min="10" max="11" width="8.88888888888889" style="18" customWidth="1"/>
    <col min="12" max="12" width="7.77777777777778" style="18" customWidth="1"/>
    <col min="13" max="13" width="17.7777777777778" style="18" customWidth="1"/>
    <col min="14" max="16384" width="10" style="18"/>
  </cols>
  <sheetData>
    <row r="1" ht="31.95" customHeight="1" spans="1:13">
      <c r="A1" s="56" t="s">
        <v>256</v>
      </c>
      <c r="B1" s="56"/>
      <c r="C1" s="56"/>
      <c r="D1" s="56"/>
      <c r="E1" s="56"/>
      <c r="F1" s="56"/>
      <c r="G1" s="56"/>
      <c r="H1" s="56"/>
      <c r="I1" s="56"/>
      <c r="J1" s="56"/>
      <c r="K1" s="56"/>
      <c r="L1" s="56"/>
      <c r="M1" s="56"/>
    </row>
    <row r="2" ht="45" customHeight="1" spans="1:13">
      <c r="A2" s="57" t="s">
        <v>257</v>
      </c>
      <c r="B2" s="57"/>
      <c r="C2" s="57"/>
      <c r="D2" s="57"/>
      <c r="E2" s="57"/>
      <c r="F2" s="57"/>
      <c r="G2" s="57" t="s">
        <v>195</v>
      </c>
      <c r="H2" s="57"/>
      <c r="I2" s="57"/>
      <c r="J2" s="57"/>
      <c r="K2" s="57"/>
      <c r="L2" s="57"/>
      <c r="M2" s="57"/>
    </row>
    <row r="3" ht="16.05" customHeight="1" spans="1:13">
      <c r="A3" s="58" t="s">
        <v>52</v>
      </c>
      <c r="B3" s="58"/>
      <c r="C3" s="58"/>
      <c r="D3" s="58"/>
      <c r="E3" s="58"/>
      <c r="F3" s="58"/>
      <c r="G3" s="58"/>
      <c r="H3" s="58"/>
      <c r="I3" s="58"/>
      <c r="J3" s="58"/>
      <c r="K3" s="58"/>
      <c r="L3" s="58"/>
      <c r="M3" s="58"/>
    </row>
    <row r="4" ht="31.2" customHeight="1" spans="1:13">
      <c r="A4" s="59" t="s">
        <v>53</v>
      </c>
      <c r="B4" s="59" t="s">
        <v>54</v>
      </c>
      <c r="C4" s="59" t="s">
        <v>55</v>
      </c>
      <c r="D4" s="59" t="s">
        <v>56</v>
      </c>
      <c r="E4" s="59" t="s">
        <v>57</v>
      </c>
      <c r="F4" s="78" t="s">
        <v>258</v>
      </c>
      <c r="G4" s="78" t="s">
        <v>259</v>
      </c>
      <c r="H4" s="78" t="s">
        <v>260</v>
      </c>
      <c r="I4" s="59" t="s">
        <v>59</v>
      </c>
      <c r="J4" s="59" t="s">
        <v>60</v>
      </c>
      <c r="K4" s="59" t="s">
        <v>61</v>
      </c>
      <c r="L4" s="59" t="s">
        <v>62</v>
      </c>
      <c r="M4" s="59" t="s">
        <v>200</v>
      </c>
    </row>
    <row r="5" ht="45" customHeight="1" spans="1:13">
      <c r="A5" s="69" t="s">
        <v>261</v>
      </c>
      <c r="B5" s="62"/>
      <c r="C5" s="62"/>
      <c r="D5" s="62"/>
      <c r="E5" s="62"/>
      <c r="F5" s="62"/>
      <c r="G5" s="62"/>
      <c r="H5" s="62"/>
      <c r="I5" s="62"/>
      <c r="J5" s="62"/>
      <c r="K5" s="62"/>
      <c r="L5" s="62"/>
      <c r="M5" s="63"/>
    </row>
    <row r="6" ht="18" customHeight="1" spans="1:13">
      <c r="A6" s="79" t="s">
        <v>262</v>
      </c>
      <c r="B6" s="62"/>
      <c r="C6" s="62"/>
      <c r="D6" s="62"/>
      <c r="E6" s="62"/>
      <c r="F6" s="62"/>
      <c r="G6" s="62"/>
      <c r="H6" s="62"/>
      <c r="I6" s="62"/>
      <c r="J6" s="62"/>
      <c r="K6" s="62"/>
      <c r="L6" s="62"/>
      <c r="M6" s="63"/>
    </row>
    <row r="7" ht="55.05" customHeight="1" spans="1:13">
      <c r="A7" s="47" t="s">
        <v>65</v>
      </c>
      <c r="B7" s="64" t="s">
        <v>119</v>
      </c>
      <c r="C7" s="64" t="s">
        <v>263</v>
      </c>
      <c r="D7" s="64" t="s">
        <v>264</v>
      </c>
      <c r="E7" s="64" t="s">
        <v>265</v>
      </c>
      <c r="F7" s="80" t="s">
        <v>70</v>
      </c>
      <c r="G7" s="80"/>
      <c r="H7" s="80"/>
      <c r="I7" s="77">
        <v>46175</v>
      </c>
      <c r="J7" s="47" t="s">
        <v>24</v>
      </c>
      <c r="K7" s="74" t="s">
        <v>70</v>
      </c>
      <c r="L7" s="47"/>
      <c r="M7" s="64"/>
    </row>
    <row r="8" ht="55.05" customHeight="1" spans="1:13">
      <c r="A8" s="47" t="s">
        <v>71</v>
      </c>
      <c r="B8" s="64" t="s">
        <v>119</v>
      </c>
      <c r="C8" s="64" t="s">
        <v>206</v>
      </c>
      <c r="D8" s="64" t="s">
        <v>266</v>
      </c>
      <c r="E8" s="64" t="s">
        <v>267</v>
      </c>
      <c r="F8" s="81" t="s">
        <v>70</v>
      </c>
      <c r="G8" s="80"/>
      <c r="H8" s="80"/>
      <c r="I8" s="82">
        <v>46175</v>
      </c>
      <c r="J8" s="47" t="s">
        <v>24</v>
      </c>
      <c r="K8" s="74" t="s">
        <v>70</v>
      </c>
      <c r="L8" s="47"/>
      <c r="M8" s="64"/>
    </row>
    <row r="9" ht="55.05" customHeight="1" spans="1:13">
      <c r="A9" s="47" t="s">
        <v>75</v>
      </c>
      <c r="B9" s="64" t="s">
        <v>113</v>
      </c>
      <c r="C9" s="64" t="s">
        <v>268</v>
      </c>
      <c r="D9" s="64" t="s">
        <v>269</v>
      </c>
      <c r="E9" s="64" t="s">
        <v>270</v>
      </c>
      <c r="F9" s="80" t="s">
        <v>70</v>
      </c>
      <c r="G9" s="80"/>
      <c r="H9" s="80"/>
      <c r="I9" s="77">
        <v>46175</v>
      </c>
      <c r="J9" s="47" t="s">
        <v>24</v>
      </c>
      <c r="K9" s="74" t="s">
        <v>70</v>
      </c>
      <c r="L9" s="47"/>
      <c r="M9" s="64"/>
    </row>
    <row r="10" ht="55.05" customHeight="1" spans="1:13">
      <c r="A10" s="47" t="s">
        <v>79</v>
      </c>
      <c r="B10" s="64" t="s">
        <v>113</v>
      </c>
      <c r="C10" s="64" t="s">
        <v>271</v>
      </c>
      <c r="D10" s="64" t="s">
        <v>272</v>
      </c>
      <c r="E10" s="64" t="s">
        <v>273</v>
      </c>
      <c r="F10" s="81" t="s">
        <v>70</v>
      </c>
      <c r="G10" s="80"/>
      <c r="H10" s="80"/>
      <c r="I10" s="82">
        <v>46175</v>
      </c>
      <c r="J10" s="47" t="s">
        <v>24</v>
      </c>
      <c r="K10" s="74" t="s">
        <v>70</v>
      </c>
      <c r="L10" s="47"/>
      <c r="M10" s="64"/>
    </row>
    <row r="11" ht="55.05" customHeight="1" spans="1:13">
      <c r="A11" s="47" t="s">
        <v>215</v>
      </c>
      <c r="B11" s="64" t="s">
        <v>113</v>
      </c>
      <c r="C11" s="64" t="s">
        <v>274</v>
      </c>
      <c r="D11" s="64" t="s">
        <v>275</v>
      </c>
      <c r="E11" s="64" t="s">
        <v>276</v>
      </c>
      <c r="F11" s="80" t="s">
        <v>70</v>
      </c>
      <c r="G11" s="80"/>
      <c r="H11" s="80"/>
      <c r="I11" s="77">
        <v>46175</v>
      </c>
      <c r="J11" s="47" t="s">
        <v>24</v>
      </c>
      <c r="K11" s="74" t="s">
        <v>70</v>
      </c>
      <c r="L11" s="47"/>
      <c r="M11" s="64"/>
    </row>
    <row r="12" ht="18" customHeight="1" spans="1:13">
      <c r="A12" s="79" t="s">
        <v>277</v>
      </c>
      <c r="B12" s="62"/>
      <c r="C12" s="62"/>
      <c r="D12" s="62"/>
      <c r="E12" s="62"/>
      <c r="F12" s="62"/>
      <c r="G12" s="62"/>
      <c r="H12" s="62"/>
      <c r="I12" s="62"/>
      <c r="J12" s="62"/>
      <c r="K12" s="62"/>
      <c r="L12" s="62"/>
      <c r="M12" s="63"/>
    </row>
    <row r="13" ht="55.05" customHeight="1" spans="1:13">
      <c r="A13" s="47" t="s">
        <v>85</v>
      </c>
      <c r="B13" s="64" t="s">
        <v>66</v>
      </c>
      <c r="C13" s="64" t="s">
        <v>278</v>
      </c>
      <c r="D13" s="64" t="s">
        <v>279</v>
      </c>
      <c r="E13" s="64" t="s">
        <v>280</v>
      </c>
      <c r="F13" s="81" t="s">
        <v>70</v>
      </c>
      <c r="G13" s="80"/>
      <c r="H13" s="80"/>
      <c r="I13" s="82">
        <v>46175</v>
      </c>
      <c r="J13" s="47" t="s">
        <v>24</v>
      </c>
      <c r="K13" s="83" t="s">
        <v>70</v>
      </c>
      <c r="L13" s="47"/>
      <c r="M13" s="64"/>
    </row>
    <row r="14" ht="55.05" customHeight="1" spans="1:13">
      <c r="A14" s="47" t="s">
        <v>89</v>
      </c>
      <c r="B14" s="64" t="s">
        <v>124</v>
      </c>
      <c r="C14" s="64" t="s">
        <v>281</v>
      </c>
      <c r="D14" s="64" t="s">
        <v>282</v>
      </c>
      <c r="E14" s="64" t="s">
        <v>283</v>
      </c>
      <c r="F14" s="80" t="s">
        <v>70</v>
      </c>
      <c r="G14" s="80"/>
      <c r="H14" s="80"/>
      <c r="I14" s="82">
        <v>46175</v>
      </c>
      <c r="J14" s="47" t="s">
        <v>24</v>
      </c>
      <c r="K14" s="74" t="s">
        <v>70</v>
      </c>
      <c r="L14" s="47"/>
      <c r="M14" s="64"/>
    </row>
    <row r="15" ht="55.05" customHeight="1" spans="1:13">
      <c r="A15" s="47" t="s">
        <v>96</v>
      </c>
      <c r="B15" s="64" t="s">
        <v>137</v>
      </c>
      <c r="C15" s="64" t="s">
        <v>284</v>
      </c>
      <c r="D15" s="64" t="s">
        <v>285</v>
      </c>
      <c r="E15" s="64" t="s">
        <v>286</v>
      </c>
      <c r="F15" s="81" t="s">
        <v>70</v>
      </c>
      <c r="G15" s="80"/>
      <c r="H15" s="80"/>
      <c r="I15" s="77">
        <v>46175</v>
      </c>
      <c r="J15" s="47" t="s">
        <v>24</v>
      </c>
      <c r="K15" s="74" t="s">
        <v>70</v>
      </c>
      <c r="L15" s="47"/>
      <c r="M15" s="64"/>
    </row>
    <row r="16" ht="55.05" customHeight="1" spans="1:13">
      <c r="A16" s="47" t="s">
        <v>100</v>
      </c>
      <c r="B16" s="64" t="s">
        <v>142</v>
      </c>
      <c r="C16" s="64" t="s">
        <v>287</v>
      </c>
      <c r="D16" s="64" t="s">
        <v>288</v>
      </c>
      <c r="E16" s="64" t="s">
        <v>289</v>
      </c>
      <c r="F16" s="80" t="s">
        <v>70</v>
      </c>
      <c r="G16" s="80"/>
      <c r="H16" s="80"/>
      <c r="I16" s="82">
        <v>46175</v>
      </c>
      <c r="J16" s="47" t="s">
        <v>24</v>
      </c>
      <c r="K16" s="74" t="s">
        <v>70</v>
      </c>
      <c r="L16" s="47"/>
      <c r="M16" s="64"/>
    </row>
    <row r="17" ht="55.05" customHeight="1" spans="1:13">
      <c r="A17" s="47" t="s">
        <v>104</v>
      </c>
      <c r="B17" s="64" t="s">
        <v>76</v>
      </c>
      <c r="C17" s="64" t="s">
        <v>290</v>
      </c>
      <c r="D17" s="64" t="s">
        <v>291</v>
      </c>
      <c r="E17" s="64" t="s">
        <v>292</v>
      </c>
      <c r="F17" s="81" t="s">
        <v>70</v>
      </c>
      <c r="G17" s="80"/>
      <c r="H17" s="80"/>
      <c r="I17" s="77">
        <v>46175</v>
      </c>
      <c r="J17" s="47" t="s">
        <v>24</v>
      </c>
      <c r="K17" s="74" t="s">
        <v>70</v>
      </c>
      <c r="L17" s="47"/>
      <c r="M17" s="64"/>
    </row>
    <row r="18" ht="18" customHeight="1" spans="1:13">
      <c r="A18" s="79" t="s">
        <v>293</v>
      </c>
      <c r="B18" s="62"/>
      <c r="C18" s="62"/>
      <c r="D18" s="62"/>
      <c r="E18" s="62"/>
      <c r="F18" s="62"/>
      <c r="G18" s="62"/>
      <c r="H18" s="62"/>
      <c r="I18" s="62"/>
      <c r="J18" s="62"/>
      <c r="K18" s="62"/>
      <c r="L18" s="62"/>
      <c r="M18" s="63"/>
    </row>
    <row r="19" ht="55.05" customHeight="1" spans="1:13">
      <c r="A19" s="47" t="s">
        <v>118</v>
      </c>
      <c r="B19" s="64" t="s">
        <v>113</v>
      </c>
      <c r="C19" s="64" t="s">
        <v>294</v>
      </c>
      <c r="D19" s="64" t="s">
        <v>295</v>
      </c>
      <c r="E19" s="64" t="s">
        <v>296</v>
      </c>
      <c r="F19" s="81" t="s">
        <v>70</v>
      </c>
      <c r="G19" s="80"/>
      <c r="H19" s="80"/>
      <c r="I19" s="82">
        <v>46175</v>
      </c>
      <c r="J19" s="47" t="s">
        <v>24</v>
      </c>
      <c r="K19" s="74" t="s">
        <v>70</v>
      </c>
      <c r="L19" s="47"/>
      <c r="M19" s="64"/>
    </row>
    <row r="20" ht="55.05" customHeight="1" spans="1:13">
      <c r="A20" s="47" t="s">
        <v>123</v>
      </c>
      <c r="B20" s="64" t="s">
        <v>113</v>
      </c>
      <c r="C20" s="64" t="s">
        <v>297</v>
      </c>
      <c r="D20" s="64" t="s">
        <v>298</v>
      </c>
      <c r="E20" s="64" t="s">
        <v>299</v>
      </c>
      <c r="F20" s="80" t="s">
        <v>70</v>
      </c>
      <c r="G20" s="80"/>
      <c r="H20" s="80"/>
      <c r="I20" s="77">
        <v>46175</v>
      </c>
      <c r="J20" s="47" t="s">
        <v>24</v>
      </c>
      <c r="K20" s="74" t="s">
        <v>70</v>
      </c>
      <c r="L20" s="47"/>
      <c r="M20" s="64"/>
    </row>
    <row r="21" ht="55.05" customHeight="1" spans="1:13">
      <c r="A21" s="47" t="s">
        <v>128</v>
      </c>
      <c r="B21" s="64" t="s">
        <v>113</v>
      </c>
      <c r="C21" s="64" t="s">
        <v>300</v>
      </c>
      <c r="D21" s="64" t="s">
        <v>301</v>
      </c>
      <c r="E21" s="64" t="s">
        <v>302</v>
      </c>
      <c r="F21" s="81" t="s">
        <v>70</v>
      </c>
      <c r="G21" s="80"/>
      <c r="H21" s="80"/>
      <c r="I21" s="82">
        <v>46175</v>
      </c>
      <c r="J21" s="47" t="s">
        <v>24</v>
      </c>
      <c r="K21" s="74" t="s">
        <v>70</v>
      </c>
      <c r="L21" s="47"/>
      <c r="M21" s="64"/>
    </row>
    <row r="22" ht="18" customHeight="1" spans="1:13">
      <c r="A22" s="79" t="s">
        <v>303</v>
      </c>
      <c r="B22" s="62"/>
      <c r="C22" s="62"/>
      <c r="D22" s="62"/>
      <c r="E22" s="62"/>
      <c r="F22" s="62"/>
      <c r="G22" s="62"/>
      <c r="H22" s="62"/>
      <c r="I22" s="62"/>
      <c r="J22" s="62"/>
      <c r="K22" s="62"/>
      <c r="L22" s="62"/>
      <c r="M22" s="63"/>
    </row>
    <row r="23" ht="55.05" customHeight="1" spans="1:13">
      <c r="A23" s="47" t="s">
        <v>171</v>
      </c>
      <c r="B23" s="64" t="s">
        <v>119</v>
      </c>
      <c r="C23" s="64" t="s">
        <v>304</v>
      </c>
      <c r="D23" s="64" t="s">
        <v>305</v>
      </c>
      <c r="E23" s="64" t="s">
        <v>306</v>
      </c>
      <c r="F23" s="81" t="s">
        <v>70</v>
      </c>
      <c r="G23" s="80"/>
      <c r="H23" s="80"/>
      <c r="I23" s="82">
        <v>46175</v>
      </c>
      <c r="J23" s="47" t="s">
        <v>24</v>
      </c>
      <c r="K23" s="74" t="s">
        <v>70</v>
      </c>
      <c r="L23" s="47"/>
      <c r="M23" s="64"/>
    </row>
    <row r="24" ht="55.05" customHeight="1" spans="1:13">
      <c r="A24" s="47" t="s">
        <v>175</v>
      </c>
      <c r="B24" s="64" t="s">
        <v>113</v>
      </c>
      <c r="C24" s="64" t="s">
        <v>307</v>
      </c>
      <c r="D24" s="64" t="s">
        <v>308</v>
      </c>
      <c r="E24" s="64" t="s">
        <v>309</v>
      </c>
      <c r="F24" s="80" t="s">
        <v>70</v>
      </c>
      <c r="G24" s="80"/>
      <c r="H24" s="80"/>
      <c r="I24" s="77">
        <v>46175</v>
      </c>
      <c r="J24" s="47" t="s">
        <v>24</v>
      </c>
      <c r="K24" s="74" t="s">
        <v>70</v>
      </c>
      <c r="L24" s="47"/>
      <c r="M24" s="64"/>
    </row>
    <row r="25" ht="55.05" customHeight="1" spans="1:13">
      <c r="A25" s="47" t="s">
        <v>180</v>
      </c>
      <c r="B25" s="64" t="s">
        <v>113</v>
      </c>
      <c r="C25" s="64" t="s">
        <v>310</v>
      </c>
      <c r="D25" s="64" t="s">
        <v>311</v>
      </c>
      <c r="E25" s="64" t="s">
        <v>312</v>
      </c>
      <c r="F25" s="80" t="s">
        <v>70</v>
      </c>
      <c r="G25" s="80"/>
      <c r="H25" s="80"/>
      <c r="I25" s="77">
        <v>46175</v>
      </c>
      <c r="J25" s="47" t="s">
        <v>24</v>
      </c>
      <c r="K25" s="74" t="s">
        <v>70</v>
      </c>
      <c r="L25" s="47"/>
      <c r="M25" s="64"/>
    </row>
  </sheetData>
  <mergeCells count="9">
    <mergeCell ref="A1:M1"/>
    <mergeCell ref="A2:F2"/>
    <mergeCell ref="G2:M2"/>
    <mergeCell ref="A3:M3"/>
    <mergeCell ref="A5:M5"/>
    <mergeCell ref="A6:M6"/>
    <mergeCell ref="A12:M12"/>
    <mergeCell ref="A18:M18"/>
    <mergeCell ref="A22:M22"/>
  </mergeCells>
  <pageMargins left="0.75" right="0.75" top="1" bottom="1" header="0.5" footer="0.5"/>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showGridLines="0" workbookViewId="0">
      <selection activeCell="A1" sqref="A1:K1"/>
    </sheetView>
  </sheetViews>
  <sheetFormatPr defaultColWidth="10" defaultRowHeight="14.4"/>
  <cols>
    <col min="1" max="1" width="7.77777777777778" style="18" customWidth="1"/>
    <col min="2" max="2" width="16.6666666666667" style="18" customWidth="1"/>
    <col min="3" max="3" width="14.4444444444444" style="18" customWidth="1"/>
    <col min="4" max="4" width="46.6666666666667" style="18" customWidth="1"/>
    <col min="5" max="5" width="40" style="18" customWidth="1"/>
    <col min="6" max="6" width="6.66666666666667" style="18" customWidth="1"/>
    <col min="7" max="7" width="11.1111111111111" style="18" customWidth="1"/>
    <col min="8" max="9" width="8.88888888888889" style="18" customWidth="1"/>
    <col min="10" max="10" width="7.77777777777778" style="18" customWidth="1"/>
    <col min="11" max="11" width="24.4444444444444" style="18" customWidth="1"/>
    <col min="12" max="16384" width="10" style="18"/>
  </cols>
  <sheetData>
    <row r="1" ht="31.95" customHeight="1" spans="1:11">
      <c r="A1" s="56" t="s">
        <v>313</v>
      </c>
      <c r="B1" s="56"/>
      <c r="C1" s="56"/>
      <c r="D1" s="56"/>
      <c r="E1" s="56"/>
      <c r="F1" s="56"/>
      <c r="G1" s="56"/>
      <c r="H1" s="56"/>
      <c r="I1" s="56"/>
      <c r="J1" s="56"/>
      <c r="K1" s="56"/>
    </row>
    <row r="2" ht="37.8" customHeight="1" spans="1:11">
      <c r="A2" s="57" t="s">
        <v>314</v>
      </c>
      <c r="B2" s="57"/>
      <c r="C2" s="57"/>
      <c r="D2" s="57"/>
      <c r="E2" s="57"/>
      <c r="F2" s="57" t="s">
        <v>195</v>
      </c>
      <c r="G2" s="57"/>
      <c r="H2" s="57"/>
      <c r="I2" s="57"/>
      <c r="J2" s="57"/>
      <c r="K2" s="57"/>
    </row>
    <row r="3" ht="16.05" customHeight="1" spans="1:11">
      <c r="A3" s="58" t="s">
        <v>52</v>
      </c>
      <c r="B3" s="58"/>
      <c r="C3" s="58"/>
      <c r="D3" s="58"/>
      <c r="E3" s="58"/>
      <c r="F3" s="58"/>
      <c r="G3" s="58"/>
      <c r="H3" s="58"/>
      <c r="I3" s="58"/>
      <c r="J3" s="58"/>
      <c r="K3" s="58"/>
    </row>
    <row r="4" ht="30" customHeight="1" spans="1:11">
      <c r="A4" s="59" t="s">
        <v>53</v>
      </c>
      <c r="B4" s="59" t="s">
        <v>54</v>
      </c>
      <c r="C4" s="59" t="s">
        <v>55</v>
      </c>
      <c r="D4" s="59" t="s">
        <v>56</v>
      </c>
      <c r="E4" s="59" t="s">
        <v>57</v>
      </c>
      <c r="F4" s="59" t="s">
        <v>58</v>
      </c>
      <c r="G4" s="59" t="s">
        <v>59</v>
      </c>
      <c r="H4" s="59" t="s">
        <v>60</v>
      </c>
      <c r="I4" s="59" t="s">
        <v>61</v>
      </c>
      <c r="J4" s="59" t="s">
        <v>62</v>
      </c>
      <c r="K4" s="59" t="s">
        <v>315</v>
      </c>
    </row>
    <row r="5" ht="49.95" customHeight="1" spans="1:11">
      <c r="A5" s="69" t="s">
        <v>316</v>
      </c>
      <c r="B5" s="62"/>
      <c r="C5" s="62"/>
      <c r="D5" s="62"/>
      <c r="E5" s="62"/>
      <c r="F5" s="62"/>
      <c r="G5" s="62"/>
      <c r="H5" s="62"/>
      <c r="I5" s="62"/>
      <c r="J5" s="62"/>
      <c r="K5" s="63"/>
    </row>
    <row r="6" ht="18" customHeight="1" spans="1:11">
      <c r="A6" s="76" t="s">
        <v>317</v>
      </c>
      <c r="B6" s="62"/>
      <c r="C6" s="62"/>
      <c r="D6" s="62"/>
      <c r="E6" s="62"/>
      <c r="F6" s="62"/>
      <c r="G6" s="62"/>
      <c r="H6" s="62"/>
      <c r="I6" s="62"/>
      <c r="J6" s="62"/>
      <c r="K6" s="63"/>
    </row>
    <row r="7" ht="80.4" customHeight="1" spans="1:11">
      <c r="A7" s="72" t="s">
        <v>65</v>
      </c>
      <c r="B7" s="64" t="s">
        <v>113</v>
      </c>
      <c r="C7" s="64" t="s">
        <v>318</v>
      </c>
      <c r="D7" s="73" t="s">
        <v>319</v>
      </c>
      <c r="E7" s="73" t="s">
        <v>320</v>
      </c>
      <c r="F7" s="47" t="s">
        <v>70</v>
      </c>
      <c r="G7" s="77">
        <v>46175</v>
      </c>
      <c r="H7" s="47" t="s">
        <v>24</v>
      </c>
      <c r="I7" s="47" t="s">
        <v>70</v>
      </c>
      <c r="J7" s="47"/>
      <c r="K7" s="64"/>
    </row>
    <row r="8" ht="55.05" customHeight="1" spans="1:11">
      <c r="A8" s="72" t="s">
        <v>71</v>
      </c>
      <c r="B8" s="64" t="s">
        <v>113</v>
      </c>
      <c r="C8" s="64" t="s">
        <v>321</v>
      </c>
      <c r="D8" s="73" t="s">
        <v>322</v>
      </c>
      <c r="E8" s="73" t="s">
        <v>323</v>
      </c>
      <c r="F8" s="47" t="s">
        <v>70</v>
      </c>
      <c r="G8" s="77">
        <v>46175</v>
      </c>
      <c r="H8" s="47" t="s">
        <v>24</v>
      </c>
      <c r="I8" s="47" t="s">
        <v>70</v>
      </c>
      <c r="J8" s="47"/>
      <c r="K8" s="64"/>
    </row>
    <row r="9" ht="49.95" customHeight="1" spans="1:11">
      <c r="A9" s="72" t="s">
        <v>75</v>
      </c>
      <c r="B9" s="64" t="s">
        <v>113</v>
      </c>
      <c r="C9" s="64" t="s">
        <v>324</v>
      </c>
      <c r="D9" s="73" t="s">
        <v>325</v>
      </c>
      <c r="E9" s="73" t="s">
        <v>326</v>
      </c>
      <c r="F9" s="47" t="s">
        <v>70</v>
      </c>
      <c r="G9" s="77">
        <v>46175</v>
      </c>
      <c r="H9" s="47" t="s">
        <v>24</v>
      </c>
      <c r="I9" s="47" t="s">
        <v>70</v>
      </c>
      <c r="J9" s="47"/>
      <c r="K9" s="64"/>
    </row>
    <row r="10" ht="57.6" customHeight="1" spans="1:11">
      <c r="A10" s="72" t="s">
        <v>79</v>
      </c>
      <c r="B10" s="64" t="s">
        <v>113</v>
      </c>
      <c r="C10" s="64" t="s">
        <v>327</v>
      </c>
      <c r="D10" s="73" t="s">
        <v>328</v>
      </c>
      <c r="E10" s="73" t="s">
        <v>329</v>
      </c>
      <c r="F10" s="47" t="s">
        <v>70</v>
      </c>
      <c r="G10" s="77">
        <v>46175</v>
      </c>
      <c r="H10" s="47" t="s">
        <v>24</v>
      </c>
      <c r="I10" s="47" t="s">
        <v>70</v>
      </c>
      <c r="J10" s="47"/>
      <c r="K10" s="64"/>
    </row>
    <row r="11" ht="45" customHeight="1" spans="1:11">
      <c r="A11" s="72" t="s">
        <v>215</v>
      </c>
      <c r="B11" s="64" t="s">
        <v>113</v>
      </c>
      <c r="C11" s="64" t="s">
        <v>330</v>
      </c>
      <c r="D11" s="73" t="s">
        <v>331</v>
      </c>
      <c r="E11" s="73" t="s">
        <v>332</v>
      </c>
      <c r="F11" s="47" t="s">
        <v>70</v>
      </c>
      <c r="G11" s="77">
        <v>46175</v>
      </c>
      <c r="H11" s="47" t="s">
        <v>24</v>
      </c>
      <c r="I11" s="47" t="s">
        <v>70</v>
      </c>
      <c r="J11" s="47"/>
      <c r="K11" s="64"/>
    </row>
    <row r="12" ht="45" customHeight="1" spans="1:11">
      <c r="A12" s="72" t="s">
        <v>333</v>
      </c>
      <c r="B12" s="64" t="s">
        <v>334</v>
      </c>
      <c r="C12" s="64" t="s">
        <v>335</v>
      </c>
      <c r="D12" s="73" t="s">
        <v>336</v>
      </c>
      <c r="E12" s="73" t="s">
        <v>337</v>
      </c>
      <c r="F12" s="47" t="s">
        <v>70</v>
      </c>
      <c r="G12" s="77">
        <v>46175</v>
      </c>
      <c r="H12" s="47" t="s">
        <v>24</v>
      </c>
      <c r="I12" s="47" t="s">
        <v>70</v>
      </c>
      <c r="J12" s="47"/>
      <c r="K12" s="64"/>
    </row>
    <row r="13" ht="45" customHeight="1" spans="1:11">
      <c r="A13" s="72" t="s">
        <v>338</v>
      </c>
      <c r="B13" s="64" t="s">
        <v>339</v>
      </c>
      <c r="C13" s="64" t="s">
        <v>340</v>
      </c>
      <c r="D13" s="73" t="s">
        <v>341</v>
      </c>
      <c r="E13" s="73" t="s">
        <v>342</v>
      </c>
      <c r="F13" s="47" t="s">
        <v>70</v>
      </c>
      <c r="G13" s="77">
        <v>46175</v>
      </c>
      <c r="H13" s="47" t="s">
        <v>24</v>
      </c>
      <c r="I13" s="47" t="s">
        <v>70</v>
      </c>
      <c r="J13" s="47"/>
      <c r="K13" s="64"/>
    </row>
    <row r="14" ht="18" customHeight="1" spans="1:11">
      <c r="A14" s="76" t="s">
        <v>343</v>
      </c>
      <c r="B14" s="62"/>
      <c r="C14" s="62"/>
      <c r="D14" s="62"/>
      <c r="E14" s="62"/>
      <c r="F14" s="62"/>
      <c r="G14" s="62"/>
      <c r="H14" s="62"/>
      <c r="I14" s="62"/>
      <c r="J14" s="62"/>
      <c r="K14" s="63"/>
    </row>
    <row r="15" ht="49.95" customHeight="1" spans="1:11">
      <c r="A15" s="47" t="s">
        <v>85</v>
      </c>
      <c r="B15" s="64" t="s">
        <v>113</v>
      </c>
      <c r="C15" s="64" t="s">
        <v>344</v>
      </c>
      <c r="D15" s="64" t="s">
        <v>345</v>
      </c>
      <c r="E15" s="64" t="s">
        <v>346</v>
      </c>
      <c r="F15" s="47" t="s">
        <v>70</v>
      </c>
      <c r="G15" s="77">
        <v>46175</v>
      </c>
      <c r="H15" s="47" t="s">
        <v>24</v>
      </c>
      <c r="I15" s="47" t="s">
        <v>70</v>
      </c>
      <c r="J15" s="47"/>
      <c r="K15" s="64"/>
    </row>
    <row r="16" ht="49.95" customHeight="1" spans="1:11">
      <c r="A16" s="47" t="s">
        <v>89</v>
      </c>
      <c r="B16" s="64" t="s">
        <v>113</v>
      </c>
      <c r="C16" s="64" t="s">
        <v>347</v>
      </c>
      <c r="D16" s="64" t="s">
        <v>348</v>
      </c>
      <c r="E16" s="64" t="s">
        <v>349</v>
      </c>
      <c r="F16" s="47" t="s">
        <v>70</v>
      </c>
      <c r="G16" s="77">
        <v>46175</v>
      </c>
      <c r="H16" s="47" t="s">
        <v>24</v>
      </c>
      <c r="I16" s="47" t="s">
        <v>70</v>
      </c>
      <c r="J16" s="47"/>
      <c r="K16" s="64"/>
    </row>
    <row r="17" ht="49.95" customHeight="1" spans="1:11">
      <c r="A17" s="47" t="s">
        <v>96</v>
      </c>
      <c r="B17" s="64" t="s">
        <v>119</v>
      </c>
      <c r="C17" s="64" t="s">
        <v>350</v>
      </c>
      <c r="D17" s="64" t="s">
        <v>351</v>
      </c>
      <c r="E17" s="64" t="s">
        <v>352</v>
      </c>
      <c r="F17" s="47" t="s">
        <v>70</v>
      </c>
      <c r="G17" s="77">
        <v>46175</v>
      </c>
      <c r="H17" s="47" t="s">
        <v>24</v>
      </c>
      <c r="I17" s="47" t="s">
        <v>70</v>
      </c>
      <c r="J17" s="47"/>
      <c r="K17" s="64"/>
    </row>
    <row r="18" ht="49.95" customHeight="1" spans="1:11">
      <c r="A18" s="47" t="s">
        <v>100</v>
      </c>
      <c r="B18" s="64" t="s">
        <v>113</v>
      </c>
      <c r="C18" s="64" t="s">
        <v>353</v>
      </c>
      <c r="D18" s="64" t="s">
        <v>354</v>
      </c>
      <c r="E18" s="64" t="s">
        <v>355</v>
      </c>
      <c r="F18" s="47" t="s">
        <v>70</v>
      </c>
      <c r="G18" s="77">
        <v>46175</v>
      </c>
      <c r="H18" s="47" t="s">
        <v>24</v>
      </c>
      <c r="I18" s="47" t="s">
        <v>70</v>
      </c>
      <c r="J18" s="47"/>
      <c r="K18" s="64"/>
    </row>
    <row r="19" ht="49.95" customHeight="1" spans="1:11">
      <c r="A19" s="47" t="s">
        <v>104</v>
      </c>
      <c r="B19" s="64" t="s">
        <v>113</v>
      </c>
      <c r="C19" s="64" t="s">
        <v>356</v>
      </c>
      <c r="D19" s="64" t="s">
        <v>357</v>
      </c>
      <c r="E19" s="64" t="s">
        <v>358</v>
      </c>
      <c r="F19" s="47" t="s">
        <v>70</v>
      </c>
      <c r="G19" s="77">
        <v>46175</v>
      </c>
      <c r="H19" s="47" t="s">
        <v>24</v>
      </c>
      <c r="I19" s="47" t="s">
        <v>70</v>
      </c>
      <c r="J19" s="47"/>
      <c r="K19" s="64"/>
    </row>
    <row r="20" ht="18" customHeight="1" spans="1:11">
      <c r="A20" s="76" t="s">
        <v>359</v>
      </c>
      <c r="B20" s="62"/>
      <c r="C20" s="62"/>
      <c r="D20" s="62"/>
      <c r="E20" s="62"/>
      <c r="F20" s="62"/>
      <c r="G20" s="62"/>
      <c r="H20" s="62"/>
      <c r="I20" s="62"/>
      <c r="J20" s="62"/>
      <c r="K20" s="63"/>
    </row>
    <row r="21" ht="49.95" customHeight="1" spans="1:11">
      <c r="A21" s="47" t="s">
        <v>118</v>
      </c>
      <c r="B21" s="64" t="s">
        <v>113</v>
      </c>
      <c r="C21" s="64" t="s">
        <v>360</v>
      </c>
      <c r="D21" s="64" t="s">
        <v>361</v>
      </c>
      <c r="E21" s="64" t="s">
        <v>362</v>
      </c>
      <c r="F21" s="47" t="s">
        <v>70</v>
      </c>
      <c r="G21" s="77">
        <v>46175</v>
      </c>
      <c r="H21" s="47" t="s">
        <v>24</v>
      </c>
      <c r="I21" s="47" t="s">
        <v>93</v>
      </c>
      <c r="J21" s="47"/>
      <c r="K21" s="64" t="s">
        <v>363</v>
      </c>
    </row>
    <row r="22" ht="49.95" customHeight="1" spans="1:11">
      <c r="A22" s="47" t="s">
        <v>123</v>
      </c>
      <c r="B22" s="64" t="s">
        <v>113</v>
      </c>
      <c r="C22" s="64" t="s">
        <v>364</v>
      </c>
      <c r="D22" s="64" t="s">
        <v>365</v>
      </c>
      <c r="E22" s="64" t="s">
        <v>366</v>
      </c>
      <c r="F22" s="47" t="s">
        <v>70</v>
      </c>
      <c r="G22" s="77">
        <v>46175</v>
      </c>
      <c r="H22" s="47" t="s">
        <v>24</v>
      </c>
      <c r="I22" s="47" t="s">
        <v>70</v>
      </c>
      <c r="J22" s="47"/>
      <c r="K22" s="64"/>
    </row>
    <row r="23" ht="49.95" customHeight="1" spans="1:11">
      <c r="A23" s="47" t="s">
        <v>128</v>
      </c>
      <c r="B23" s="64" t="s">
        <v>113</v>
      </c>
      <c r="C23" s="64" t="s">
        <v>367</v>
      </c>
      <c r="D23" s="64" t="s">
        <v>368</v>
      </c>
      <c r="E23" s="64" t="s">
        <v>369</v>
      </c>
      <c r="F23" s="47" t="s">
        <v>70</v>
      </c>
      <c r="G23" s="77">
        <v>46175</v>
      </c>
      <c r="H23" s="47" t="s">
        <v>24</v>
      </c>
      <c r="I23" s="47" t="s">
        <v>70</v>
      </c>
      <c r="J23" s="47"/>
      <c r="K23" s="64"/>
    </row>
    <row r="24" ht="18" customHeight="1" spans="1:11">
      <c r="A24" s="76" t="s">
        <v>370</v>
      </c>
      <c r="B24" s="62"/>
      <c r="C24" s="62"/>
      <c r="D24" s="62"/>
      <c r="E24" s="62"/>
      <c r="F24" s="62"/>
      <c r="G24" s="62"/>
      <c r="H24" s="62"/>
      <c r="I24" s="62"/>
      <c r="J24" s="62"/>
      <c r="K24" s="63"/>
    </row>
    <row r="25" ht="49.95" customHeight="1" spans="1:11">
      <c r="A25" s="47" t="s">
        <v>171</v>
      </c>
      <c r="B25" s="64" t="s">
        <v>113</v>
      </c>
      <c r="C25" s="64" t="s">
        <v>371</v>
      </c>
      <c r="D25" s="64" t="s">
        <v>372</v>
      </c>
      <c r="E25" s="64" t="s">
        <v>373</v>
      </c>
      <c r="F25" s="47" t="s">
        <v>70</v>
      </c>
      <c r="G25" s="77">
        <v>46175</v>
      </c>
      <c r="H25" s="47" t="s">
        <v>24</v>
      </c>
      <c r="I25" s="47" t="s">
        <v>70</v>
      </c>
      <c r="J25" s="47"/>
      <c r="K25" s="64"/>
    </row>
    <row r="26" ht="55.2" customHeight="1" spans="1:11">
      <c r="A26" s="47" t="s">
        <v>175</v>
      </c>
      <c r="B26" s="64" t="s">
        <v>113</v>
      </c>
      <c r="C26" s="64" t="s">
        <v>374</v>
      </c>
      <c r="D26" s="64" t="s">
        <v>375</v>
      </c>
      <c r="E26" s="64" t="s">
        <v>376</v>
      </c>
      <c r="F26" s="47" t="s">
        <v>70</v>
      </c>
      <c r="G26" s="77">
        <v>46175</v>
      </c>
      <c r="H26" s="47" t="s">
        <v>24</v>
      </c>
      <c r="I26" s="47" t="s">
        <v>70</v>
      </c>
      <c r="J26" s="47"/>
      <c r="K26" s="64"/>
    </row>
    <row r="27" ht="63" customHeight="1" spans="1:11">
      <c r="A27" s="47" t="s">
        <v>180</v>
      </c>
      <c r="B27" s="64" t="s">
        <v>113</v>
      </c>
      <c r="C27" s="64" t="s">
        <v>377</v>
      </c>
      <c r="D27" s="64" t="s">
        <v>378</v>
      </c>
      <c r="E27" s="64" t="s">
        <v>379</v>
      </c>
      <c r="F27" s="47" t="s">
        <v>70</v>
      </c>
      <c r="G27" s="77">
        <v>46175</v>
      </c>
      <c r="H27" s="47" t="s">
        <v>24</v>
      </c>
      <c r="I27" s="47" t="s">
        <v>70</v>
      </c>
      <c r="J27" s="47"/>
      <c r="K27" s="64"/>
    </row>
  </sheetData>
  <mergeCells count="9">
    <mergeCell ref="A1:K1"/>
    <mergeCell ref="A2:E2"/>
    <mergeCell ref="F2:K2"/>
    <mergeCell ref="A3:K3"/>
    <mergeCell ref="A5:K5"/>
    <mergeCell ref="A6:K6"/>
    <mergeCell ref="A14:K14"/>
    <mergeCell ref="A20:K20"/>
    <mergeCell ref="A24:K24"/>
  </mergeCells>
  <pageMargins left="0.75" right="0.75" top="1" bottom="1" header="0.5" footer="0.5"/>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showGridLines="0" workbookViewId="0">
      <selection activeCell="A1" sqref="A1:K1"/>
    </sheetView>
  </sheetViews>
  <sheetFormatPr defaultColWidth="10" defaultRowHeight="14.4"/>
  <cols>
    <col min="1" max="1" width="7.77777777777778" style="18" customWidth="1"/>
    <col min="2" max="2" width="40" style="18" customWidth="1"/>
    <col min="3" max="3" width="42.2222222222222" style="18" customWidth="1"/>
    <col min="4" max="4" width="33.3333333333333" style="18" customWidth="1"/>
    <col min="5" max="5" width="12.712962962963" style="18" customWidth="1"/>
    <col min="6" max="6" width="19.6296296296296" style="18" customWidth="1"/>
    <col min="7" max="7" width="11.1111111111111" style="18" customWidth="1"/>
    <col min="8" max="9" width="8.88888888888889" style="18" customWidth="1"/>
    <col min="10" max="10" width="7.77777777777778" style="18" customWidth="1"/>
    <col min="11" max="11" width="17.7777777777778" style="18" customWidth="1"/>
    <col min="12" max="16384" width="10" style="18"/>
  </cols>
  <sheetData>
    <row r="1" ht="31.95" customHeight="1" spans="1:11">
      <c r="A1" s="56" t="s">
        <v>380</v>
      </c>
      <c r="B1" s="56"/>
      <c r="C1" s="56"/>
      <c r="D1" s="56"/>
      <c r="E1" s="56"/>
      <c r="F1" s="56"/>
      <c r="G1" s="56"/>
      <c r="H1" s="56"/>
      <c r="I1" s="56"/>
      <c r="J1" s="56"/>
      <c r="K1" s="56"/>
    </row>
    <row r="2" ht="43.8" customHeight="1" spans="1:11">
      <c r="A2" s="57" t="s">
        <v>381</v>
      </c>
      <c r="B2" s="57"/>
      <c r="C2" s="57"/>
      <c r="D2" s="57"/>
      <c r="E2" s="57"/>
      <c r="F2" s="57" t="s">
        <v>382</v>
      </c>
      <c r="G2" s="57"/>
      <c r="H2" s="57"/>
      <c r="I2" s="57"/>
      <c r="J2" s="57"/>
      <c r="K2" s="57"/>
    </row>
    <row r="3" ht="16.05" customHeight="1" spans="1:11">
      <c r="A3" s="58" t="s">
        <v>52</v>
      </c>
      <c r="B3" s="58"/>
      <c r="C3" s="58"/>
      <c r="D3" s="58"/>
      <c r="E3" s="58"/>
      <c r="F3" s="58"/>
      <c r="G3" s="58"/>
      <c r="H3" s="58"/>
      <c r="I3" s="58"/>
      <c r="J3" s="58"/>
      <c r="K3" s="58"/>
    </row>
    <row r="4" ht="30" customHeight="1" spans="1:11">
      <c r="A4" s="60" t="s">
        <v>53</v>
      </c>
      <c r="B4" s="60" t="s">
        <v>383</v>
      </c>
      <c r="C4" s="60" t="s">
        <v>56</v>
      </c>
      <c r="D4" s="60" t="s">
        <v>57</v>
      </c>
      <c r="E4" s="60" t="s">
        <v>384</v>
      </c>
      <c r="F4" s="60" t="s">
        <v>385</v>
      </c>
      <c r="G4" s="60" t="s">
        <v>59</v>
      </c>
      <c r="H4" s="60" t="s">
        <v>60</v>
      </c>
      <c r="I4" s="60" t="s">
        <v>61</v>
      </c>
      <c r="J4" s="60" t="s">
        <v>62</v>
      </c>
      <c r="K4" s="60" t="s">
        <v>200</v>
      </c>
    </row>
    <row r="5" ht="45" customHeight="1" spans="1:11">
      <c r="A5" s="69" t="s">
        <v>386</v>
      </c>
      <c r="B5" s="62"/>
      <c r="C5" s="62"/>
      <c r="D5" s="62"/>
      <c r="E5" s="62"/>
      <c r="F5" s="62"/>
      <c r="G5" s="62"/>
      <c r="H5" s="62"/>
      <c r="I5" s="62"/>
      <c r="J5" s="62"/>
      <c r="K5" s="63"/>
    </row>
    <row r="6" ht="18" customHeight="1" spans="1:11">
      <c r="A6" s="70" t="s">
        <v>387</v>
      </c>
      <c r="B6" s="62"/>
      <c r="C6" s="62"/>
      <c r="D6" s="62"/>
      <c r="E6" s="62"/>
      <c r="F6" s="62"/>
      <c r="G6" s="62"/>
      <c r="H6" s="62"/>
      <c r="I6" s="62"/>
      <c r="J6" s="62"/>
      <c r="K6" s="63"/>
    </row>
    <row r="7" ht="45" customHeight="1" spans="1:11">
      <c r="A7" s="47" t="s">
        <v>65</v>
      </c>
      <c r="B7" s="64" t="s">
        <v>388</v>
      </c>
      <c r="C7" s="64" t="s">
        <v>389</v>
      </c>
      <c r="D7" s="64" t="s">
        <v>390</v>
      </c>
      <c r="E7" s="71" t="s">
        <v>391</v>
      </c>
      <c r="F7" s="47" t="s">
        <v>392</v>
      </c>
      <c r="G7" s="65">
        <v>46176</v>
      </c>
      <c r="H7" s="47" t="s">
        <v>24</v>
      </c>
      <c r="I7" s="47" t="s">
        <v>70</v>
      </c>
      <c r="J7" s="47"/>
      <c r="K7" s="64"/>
    </row>
    <row r="8" ht="60" customHeight="1" spans="1:11">
      <c r="A8" s="72" t="s">
        <v>71</v>
      </c>
      <c r="B8" s="73" t="s">
        <v>393</v>
      </c>
      <c r="C8" s="64" t="s">
        <v>394</v>
      </c>
      <c r="D8" s="73" t="s">
        <v>395</v>
      </c>
      <c r="E8" s="71" t="s">
        <v>391</v>
      </c>
      <c r="F8" s="47" t="s">
        <v>392</v>
      </c>
      <c r="G8" s="65">
        <v>46176</v>
      </c>
      <c r="H8" s="47" t="s">
        <v>24</v>
      </c>
      <c r="I8" s="47" t="s">
        <v>70</v>
      </c>
      <c r="J8" s="47"/>
      <c r="K8" s="64"/>
    </row>
    <row r="9" ht="40.05" customHeight="1" spans="1:11">
      <c r="A9" s="47" t="s">
        <v>75</v>
      </c>
      <c r="B9" s="64" t="s">
        <v>396</v>
      </c>
      <c r="C9" s="64" t="s">
        <v>397</v>
      </c>
      <c r="D9" s="64" t="s">
        <v>398</v>
      </c>
      <c r="E9" s="71" t="s">
        <v>391</v>
      </c>
      <c r="F9" s="47" t="s">
        <v>392</v>
      </c>
      <c r="G9" s="65">
        <v>46176</v>
      </c>
      <c r="H9" s="47" t="s">
        <v>24</v>
      </c>
      <c r="I9" s="47" t="s">
        <v>70</v>
      </c>
      <c r="J9" s="47"/>
      <c r="K9" s="64"/>
    </row>
    <row r="10" ht="40.05" customHeight="1" spans="1:11">
      <c r="A10" s="47" t="s">
        <v>79</v>
      </c>
      <c r="B10" s="64" t="s">
        <v>399</v>
      </c>
      <c r="C10" s="64" t="s">
        <v>400</v>
      </c>
      <c r="D10" s="64" t="s">
        <v>401</v>
      </c>
      <c r="E10" s="71" t="s">
        <v>391</v>
      </c>
      <c r="F10" s="47" t="s">
        <v>392</v>
      </c>
      <c r="G10" s="65">
        <v>46176</v>
      </c>
      <c r="H10" s="47" t="s">
        <v>24</v>
      </c>
      <c r="I10" s="47" t="s">
        <v>70</v>
      </c>
      <c r="J10" s="47"/>
      <c r="K10" s="64"/>
    </row>
    <row r="11" ht="40.05" customHeight="1" spans="1:11">
      <c r="A11" s="47" t="s">
        <v>215</v>
      </c>
      <c r="B11" s="64" t="s">
        <v>402</v>
      </c>
      <c r="C11" s="64" t="s">
        <v>244</v>
      </c>
      <c r="D11" s="64" t="s">
        <v>403</v>
      </c>
      <c r="E11" s="71" t="s">
        <v>391</v>
      </c>
      <c r="F11" s="47" t="s">
        <v>392</v>
      </c>
      <c r="G11" s="65">
        <v>46176</v>
      </c>
      <c r="H11" s="47" t="s">
        <v>24</v>
      </c>
      <c r="I11" s="47" t="s">
        <v>70</v>
      </c>
      <c r="J11" s="47"/>
      <c r="K11" s="64"/>
    </row>
    <row r="12" ht="18" customHeight="1" spans="1:11">
      <c r="A12" s="70" t="s">
        <v>404</v>
      </c>
      <c r="B12" s="62"/>
      <c r="C12" s="62"/>
      <c r="D12" s="62"/>
      <c r="E12" s="62"/>
      <c r="F12" s="62"/>
      <c r="G12" s="62"/>
      <c r="H12" s="62"/>
      <c r="I12" s="62"/>
      <c r="J12" s="62"/>
      <c r="K12" s="63"/>
    </row>
    <row r="13" ht="49.95" customHeight="1" spans="1:11">
      <c r="A13" s="47" t="s">
        <v>85</v>
      </c>
      <c r="B13" s="64" t="s">
        <v>405</v>
      </c>
      <c r="C13" s="64" t="s">
        <v>406</v>
      </c>
      <c r="D13" s="64" t="s">
        <v>407</v>
      </c>
      <c r="E13" s="47" t="s">
        <v>408</v>
      </c>
      <c r="F13" s="47" t="s">
        <v>409</v>
      </c>
      <c r="G13" s="65">
        <v>46176</v>
      </c>
      <c r="H13" s="47" t="s">
        <v>24</v>
      </c>
      <c r="I13" s="47" t="s">
        <v>70</v>
      </c>
      <c r="J13" s="47"/>
      <c r="K13" s="64"/>
    </row>
    <row r="14" ht="49.95" customHeight="1" spans="1:11">
      <c r="A14" s="47" t="s">
        <v>89</v>
      </c>
      <c r="B14" s="64" t="s">
        <v>410</v>
      </c>
      <c r="C14" s="64" t="s">
        <v>411</v>
      </c>
      <c r="D14" s="64" t="s">
        <v>412</v>
      </c>
      <c r="E14" s="47" t="s">
        <v>408</v>
      </c>
      <c r="F14" s="47" t="s">
        <v>93</v>
      </c>
      <c r="G14" s="65">
        <v>46176</v>
      </c>
      <c r="H14" s="47" t="s">
        <v>24</v>
      </c>
      <c r="I14" s="74" t="s">
        <v>147</v>
      </c>
      <c r="J14" s="75" t="s">
        <v>413</v>
      </c>
      <c r="K14" s="64" t="s">
        <v>414</v>
      </c>
    </row>
    <row r="15" ht="18" customHeight="1" spans="1:11">
      <c r="A15" s="70" t="s">
        <v>415</v>
      </c>
      <c r="B15" s="62"/>
      <c r="C15" s="62"/>
      <c r="D15" s="62"/>
      <c r="E15" s="62"/>
      <c r="F15" s="62"/>
      <c r="G15" s="62"/>
      <c r="H15" s="62"/>
      <c r="I15" s="62"/>
      <c r="J15" s="62"/>
      <c r="K15" s="63"/>
    </row>
    <row r="16" ht="45" customHeight="1" spans="1:11">
      <c r="A16" s="47" t="s">
        <v>118</v>
      </c>
      <c r="B16" s="64" t="s">
        <v>416</v>
      </c>
      <c r="C16" s="64" t="s">
        <v>417</v>
      </c>
      <c r="D16" s="64" t="s">
        <v>418</v>
      </c>
      <c r="E16" s="71" t="s">
        <v>391</v>
      </c>
      <c r="F16" s="47" t="s">
        <v>392</v>
      </c>
      <c r="G16" s="65">
        <v>46176</v>
      </c>
      <c r="H16" s="47" t="s">
        <v>24</v>
      </c>
      <c r="I16" s="47" t="s">
        <v>70</v>
      </c>
      <c r="J16" s="47"/>
      <c r="K16" s="64"/>
    </row>
    <row r="17" ht="45" customHeight="1" spans="1:11">
      <c r="A17" s="47" t="s">
        <v>123</v>
      </c>
      <c r="B17" s="64" t="s">
        <v>419</v>
      </c>
      <c r="C17" s="64" t="s">
        <v>420</v>
      </c>
      <c r="D17" s="64" t="s">
        <v>421</v>
      </c>
      <c r="E17" s="47" t="s">
        <v>408</v>
      </c>
      <c r="F17" s="47" t="s">
        <v>392</v>
      </c>
      <c r="G17" s="65">
        <v>46176</v>
      </c>
      <c r="H17" s="47" t="s">
        <v>24</v>
      </c>
      <c r="I17" s="47" t="s">
        <v>70</v>
      </c>
      <c r="J17" s="47"/>
      <c r="K17" s="64"/>
    </row>
    <row r="18" ht="60" customHeight="1" spans="1:11">
      <c r="A18" s="72" t="s">
        <v>128</v>
      </c>
      <c r="B18" s="73" t="s">
        <v>422</v>
      </c>
      <c r="C18" s="64" t="s">
        <v>423</v>
      </c>
      <c r="D18" s="73" t="s">
        <v>424</v>
      </c>
      <c r="E18" s="71" t="s">
        <v>391</v>
      </c>
      <c r="F18" s="47" t="s">
        <v>392</v>
      </c>
      <c r="G18" s="65">
        <v>46176</v>
      </c>
      <c r="H18" s="47" t="s">
        <v>24</v>
      </c>
      <c r="I18" s="47" t="s">
        <v>70</v>
      </c>
      <c r="J18" s="47"/>
      <c r="K18" s="64"/>
    </row>
    <row r="19" ht="49.95" customHeight="1" spans="1:11">
      <c r="A19" s="47" t="s">
        <v>132</v>
      </c>
      <c r="B19" s="64" t="s">
        <v>425</v>
      </c>
      <c r="C19" s="64" t="s">
        <v>426</v>
      </c>
      <c r="D19" s="64" t="s">
        <v>427</v>
      </c>
      <c r="E19" s="71" t="s">
        <v>391</v>
      </c>
      <c r="F19" s="47" t="s">
        <v>392</v>
      </c>
      <c r="G19" s="65">
        <v>46176</v>
      </c>
      <c r="H19" s="47" t="s">
        <v>24</v>
      </c>
      <c r="I19" s="47" t="s">
        <v>70</v>
      </c>
      <c r="J19" s="47"/>
      <c r="K19" s="64"/>
    </row>
    <row r="20" ht="18" customHeight="1" spans="1:11">
      <c r="A20" s="70" t="s">
        <v>428</v>
      </c>
      <c r="B20" s="62"/>
      <c r="C20" s="62"/>
      <c r="D20" s="62"/>
      <c r="E20" s="62"/>
      <c r="F20" s="62"/>
      <c r="G20" s="62"/>
      <c r="H20" s="62"/>
      <c r="I20" s="62"/>
      <c r="J20" s="62"/>
      <c r="K20" s="63"/>
    </row>
    <row r="21" ht="45" customHeight="1" spans="1:11">
      <c r="A21" s="47" t="s">
        <v>171</v>
      </c>
      <c r="B21" s="64" t="s">
        <v>429</v>
      </c>
      <c r="C21" s="64" t="s">
        <v>430</v>
      </c>
      <c r="D21" s="64" t="s">
        <v>431</v>
      </c>
      <c r="E21" s="47" t="s">
        <v>408</v>
      </c>
      <c r="F21" s="47" t="s">
        <v>392</v>
      </c>
      <c r="G21" s="65">
        <v>46176</v>
      </c>
      <c r="H21" s="47" t="s">
        <v>24</v>
      </c>
      <c r="I21" s="47" t="s">
        <v>70</v>
      </c>
      <c r="J21" s="47"/>
      <c r="K21" s="64"/>
    </row>
    <row r="22" ht="40.05" customHeight="1" spans="1:11">
      <c r="A22" s="47" t="s">
        <v>175</v>
      </c>
      <c r="B22" s="64" t="s">
        <v>432</v>
      </c>
      <c r="C22" s="64" t="s">
        <v>433</v>
      </c>
      <c r="D22" s="64" t="s">
        <v>434</v>
      </c>
      <c r="E22" s="47" t="s">
        <v>408</v>
      </c>
      <c r="F22" s="47" t="s">
        <v>392</v>
      </c>
      <c r="G22" s="65">
        <v>46176</v>
      </c>
      <c r="H22" s="47" t="s">
        <v>24</v>
      </c>
      <c r="I22" s="47" t="s">
        <v>70</v>
      </c>
      <c r="J22" s="47"/>
      <c r="K22" s="64"/>
    </row>
    <row r="23" ht="45" customHeight="1" spans="1:11">
      <c r="A23" s="47" t="s">
        <v>180</v>
      </c>
      <c r="B23" s="64" t="s">
        <v>435</v>
      </c>
      <c r="C23" s="64" t="s">
        <v>436</v>
      </c>
      <c r="D23" s="64" t="s">
        <v>437</v>
      </c>
      <c r="E23" s="47" t="s">
        <v>408</v>
      </c>
      <c r="F23" s="47" t="s">
        <v>392</v>
      </c>
      <c r="G23" s="65">
        <v>46176</v>
      </c>
      <c r="H23" s="47" t="s">
        <v>24</v>
      </c>
      <c r="I23" s="47" t="s">
        <v>70</v>
      </c>
      <c r="J23" s="47"/>
      <c r="K23" s="64"/>
    </row>
  </sheetData>
  <mergeCells count="9">
    <mergeCell ref="A1:K1"/>
    <mergeCell ref="A2:E2"/>
    <mergeCell ref="F2:K2"/>
    <mergeCell ref="A3:K3"/>
    <mergeCell ref="A5:K5"/>
    <mergeCell ref="A6:K6"/>
    <mergeCell ref="A12:K12"/>
    <mergeCell ref="A15:K15"/>
    <mergeCell ref="A20:K20"/>
  </mergeCells>
  <hyperlinks>
    <hyperlink ref="J14" location="障害管理票!A11" display="BUG-007"/>
  </hyperlinks>
  <pageMargins left="0.75" right="0.75" top="1" bottom="1" header="0.5" footer="0.5"/>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showGridLines="0" workbookViewId="0">
      <selection activeCell="A1" sqref="A1:K1"/>
    </sheetView>
  </sheetViews>
  <sheetFormatPr defaultColWidth="10" defaultRowHeight="14.4"/>
  <cols>
    <col min="1" max="1" width="7.77777777777778" style="18" customWidth="1"/>
    <col min="2" max="2" width="16.6666666666667" style="18" customWidth="1"/>
    <col min="3" max="3" width="38.1481481481481" style="18" customWidth="1"/>
    <col min="4" max="4" width="44.4444444444444" style="18" customWidth="1"/>
    <col min="5" max="5" width="37.7777777777778" style="18" customWidth="1"/>
    <col min="6" max="6" width="6.66666666666667" style="18" customWidth="1"/>
    <col min="7" max="7" width="11.1111111111111" style="18" customWidth="1"/>
    <col min="8" max="9" width="8.88888888888889" style="18" customWidth="1"/>
    <col min="10" max="10" width="7.77777777777778" style="18" customWidth="1"/>
    <col min="11" max="11" width="17.7777777777778" style="18" customWidth="1"/>
    <col min="12" max="16384" width="10" style="18"/>
  </cols>
  <sheetData>
    <row r="1" ht="31.95" customHeight="1" spans="1:11">
      <c r="A1" s="56" t="s">
        <v>438</v>
      </c>
      <c r="B1" s="56"/>
      <c r="C1" s="56"/>
      <c r="D1" s="56"/>
      <c r="E1" s="56"/>
      <c r="F1" s="56"/>
      <c r="G1" s="56"/>
      <c r="H1" s="56"/>
      <c r="I1" s="56"/>
      <c r="J1" s="56"/>
      <c r="K1" s="56"/>
    </row>
    <row r="2" ht="39" customHeight="1" spans="1:11">
      <c r="A2" s="57" t="s">
        <v>439</v>
      </c>
      <c r="B2" s="57"/>
      <c r="C2" s="57"/>
      <c r="D2" s="57"/>
      <c r="E2" s="57"/>
      <c r="F2" s="57" t="s">
        <v>440</v>
      </c>
      <c r="G2" s="57"/>
      <c r="H2" s="57"/>
      <c r="I2" s="57"/>
      <c r="J2" s="57"/>
      <c r="K2" s="57"/>
    </row>
    <row r="3" ht="16.05" customHeight="1" spans="1:11">
      <c r="A3" s="58" t="s">
        <v>52</v>
      </c>
      <c r="B3" s="58"/>
      <c r="C3" s="58"/>
      <c r="D3" s="58"/>
      <c r="E3" s="58"/>
      <c r="F3" s="58"/>
      <c r="G3" s="58"/>
      <c r="H3" s="58"/>
      <c r="I3" s="58"/>
      <c r="J3" s="58"/>
      <c r="K3" s="58"/>
    </row>
    <row r="4" s="55" customFormat="1" ht="40.2" customHeight="1" spans="1:11">
      <c r="A4" s="59" t="s">
        <v>53</v>
      </c>
      <c r="B4" s="59" t="s">
        <v>441</v>
      </c>
      <c r="C4" s="59" t="s">
        <v>55</v>
      </c>
      <c r="D4" s="59" t="s">
        <v>56</v>
      </c>
      <c r="E4" s="59" t="s">
        <v>57</v>
      </c>
      <c r="F4" s="59" t="s">
        <v>58</v>
      </c>
      <c r="G4" s="59" t="s">
        <v>59</v>
      </c>
      <c r="H4" s="59" t="s">
        <v>60</v>
      </c>
      <c r="I4" s="60" t="s">
        <v>61</v>
      </c>
      <c r="J4" s="59" t="s">
        <v>62</v>
      </c>
      <c r="K4" s="59" t="s">
        <v>200</v>
      </c>
    </row>
    <row r="5" ht="18" customHeight="1" spans="1:11">
      <c r="A5" s="61" t="s">
        <v>442</v>
      </c>
      <c r="B5" s="62"/>
      <c r="C5" s="62"/>
      <c r="D5" s="62"/>
      <c r="E5" s="62"/>
      <c r="F5" s="62"/>
      <c r="G5" s="62"/>
      <c r="H5" s="62"/>
      <c r="I5" s="62"/>
      <c r="J5" s="62"/>
      <c r="K5" s="63"/>
    </row>
    <row r="6" ht="75.6" customHeight="1" spans="1:11">
      <c r="A6" s="47" t="s">
        <v>155</v>
      </c>
      <c r="B6" s="64" t="s">
        <v>443</v>
      </c>
      <c r="C6" s="64" t="s">
        <v>444</v>
      </c>
      <c r="D6" s="64" t="s">
        <v>445</v>
      </c>
      <c r="E6" s="64" t="s">
        <v>70</v>
      </c>
      <c r="F6" s="47">
        <v>45</v>
      </c>
      <c r="G6" s="65">
        <v>46177</v>
      </c>
      <c r="H6" s="47" t="s">
        <v>24</v>
      </c>
      <c r="I6" s="22" t="s">
        <v>70</v>
      </c>
      <c r="J6" s="22"/>
      <c r="K6" s="66"/>
    </row>
    <row r="7" ht="75.6" customHeight="1" spans="1:11">
      <c r="A7" s="47" t="s">
        <v>155</v>
      </c>
      <c r="B7" s="64" t="s">
        <v>446</v>
      </c>
      <c r="C7" s="64" t="s">
        <v>447</v>
      </c>
      <c r="D7" s="64" t="s">
        <v>448</v>
      </c>
      <c r="E7" s="64" t="s">
        <v>70</v>
      </c>
      <c r="F7" s="47">
        <v>50</v>
      </c>
      <c r="G7" s="65">
        <v>46177</v>
      </c>
      <c r="H7" s="47" t="s">
        <v>24</v>
      </c>
      <c r="I7" s="22" t="s">
        <v>70</v>
      </c>
      <c r="J7" s="22"/>
      <c r="K7" s="66"/>
    </row>
    <row r="8" ht="49.95" customHeight="1" spans="1:11">
      <c r="A8" s="47" t="s">
        <v>155</v>
      </c>
      <c r="B8" s="64" t="s">
        <v>449</v>
      </c>
      <c r="C8" s="64" t="s">
        <v>450</v>
      </c>
      <c r="D8" s="64" t="s">
        <v>451</v>
      </c>
      <c r="E8" s="64" t="s">
        <v>70</v>
      </c>
      <c r="F8" s="47">
        <v>50</v>
      </c>
      <c r="G8" s="65">
        <v>46177</v>
      </c>
      <c r="H8" s="47" t="s">
        <v>24</v>
      </c>
      <c r="I8" s="22" t="s">
        <v>147</v>
      </c>
      <c r="J8" s="67" t="s">
        <v>452</v>
      </c>
      <c r="K8" s="66"/>
    </row>
    <row r="9" ht="49.95" customHeight="1" spans="1:11">
      <c r="A9" s="47" t="s">
        <v>155</v>
      </c>
      <c r="B9" s="64" t="s">
        <v>453</v>
      </c>
      <c r="C9" s="64" t="s">
        <v>454</v>
      </c>
      <c r="D9" s="64" t="s">
        <v>455</v>
      </c>
      <c r="E9" s="64" t="s">
        <v>70</v>
      </c>
      <c r="F9" s="47">
        <v>55</v>
      </c>
      <c r="G9" s="65">
        <v>46177</v>
      </c>
      <c r="H9" s="47" t="s">
        <v>24</v>
      </c>
      <c r="I9" s="22" t="s">
        <v>93</v>
      </c>
      <c r="J9" s="22"/>
      <c r="K9" s="66"/>
    </row>
    <row r="10" ht="49.95" customHeight="1" spans="1:11">
      <c r="A10" s="47" t="s">
        <v>155</v>
      </c>
      <c r="B10" s="64" t="s">
        <v>456</v>
      </c>
      <c r="C10" s="64" t="s">
        <v>457</v>
      </c>
      <c r="D10" s="64" t="s">
        <v>458</v>
      </c>
      <c r="E10" s="64" t="s">
        <v>70</v>
      </c>
      <c r="F10" s="47">
        <v>45</v>
      </c>
      <c r="G10" s="65">
        <v>46177</v>
      </c>
      <c r="H10" s="47" t="s">
        <v>24</v>
      </c>
      <c r="I10" s="22" t="s">
        <v>93</v>
      </c>
      <c r="J10" s="22"/>
      <c r="K10" s="66"/>
    </row>
    <row r="11" ht="49.95" customHeight="1" spans="1:11">
      <c r="A11" s="47" t="s">
        <v>155</v>
      </c>
      <c r="B11" s="64" t="s">
        <v>459</v>
      </c>
      <c r="C11" s="64" t="s">
        <v>460</v>
      </c>
      <c r="D11" s="64" t="s">
        <v>461</v>
      </c>
      <c r="E11" s="64" t="s">
        <v>70</v>
      </c>
      <c r="F11" s="47">
        <v>45</v>
      </c>
      <c r="G11" s="65">
        <v>46177</v>
      </c>
      <c r="H11" s="47" t="s">
        <v>24</v>
      </c>
      <c r="I11" s="22" t="s">
        <v>93</v>
      </c>
      <c r="J11" s="22"/>
      <c r="K11" s="66"/>
    </row>
    <row r="12" ht="18" customHeight="1" spans="1:11">
      <c r="A12" s="61" t="s">
        <v>462</v>
      </c>
      <c r="B12" s="68"/>
      <c r="C12" s="68"/>
      <c r="D12" s="68"/>
      <c r="E12" s="68"/>
      <c r="F12" s="68"/>
      <c r="G12" s="68"/>
      <c r="H12" s="68"/>
      <c r="I12" s="68"/>
      <c r="J12" s="68"/>
      <c r="K12" s="68"/>
    </row>
    <row r="13" ht="49.95" customHeight="1" spans="1:11">
      <c r="A13" s="47" t="s">
        <v>113</v>
      </c>
      <c r="B13" s="64" t="s">
        <v>463</v>
      </c>
      <c r="C13" s="64" t="s">
        <v>464</v>
      </c>
      <c r="D13" s="64" t="s">
        <v>465</v>
      </c>
      <c r="E13" s="64" t="s">
        <v>70</v>
      </c>
      <c r="F13" s="47">
        <v>45</v>
      </c>
      <c r="G13" s="65">
        <v>46177</v>
      </c>
      <c r="H13" s="47" t="s">
        <v>24</v>
      </c>
      <c r="I13" s="22" t="s">
        <v>70</v>
      </c>
      <c r="J13" s="22"/>
      <c r="K13" s="66"/>
    </row>
    <row r="14" ht="49.95" customHeight="1" spans="1:11">
      <c r="A14" s="47" t="s">
        <v>113</v>
      </c>
      <c r="B14" s="64" t="s">
        <v>466</v>
      </c>
      <c r="C14" s="64" t="s">
        <v>467</v>
      </c>
      <c r="D14" s="64" t="s">
        <v>468</v>
      </c>
      <c r="E14" s="64" t="s">
        <v>70</v>
      </c>
      <c r="F14" s="47">
        <v>40</v>
      </c>
      <c r="G14" s="65">
        <v>46177</v>
      </c>
      <c r="H14" s="47" t="s">
        <v>24</v>
      </c>
      <c r="I14" s="22" t="s">
        <v>70</v>
      </c>
      <c r="J14" s="22"/>
      <c r="K14" s="66"/>
    </row>
    <row r="15" ht="49.95" customHeight="1" spans="1:11">
      <c r="A15" s="47" t="s">
        <v>113</v>
      </c>
      <c r="B15" s="64" t="s">
        <v>469</v>
      </c>
      <c r="C15" s="64" t="s">
        <v>470</v>
      </c>
      <c r="D15" s="64" t="s">
        <v>471</v>
      </c>
      <c r="E15" s="64" t="s">
        <v>70</v>
      </c>
      <c r="F15" s="47">
        <v>45</v>
      </c>
      <c r="G15" s="65">
        <v>46177</v>
      </c>
      <c r="H15" s="47" t="s">
        <v>24</v>
      </c>
      <c r="I15" s="22" t="s">
        <v>93</v>
      </c>
      <c r="J15" s="22"/>
      <c r="K15" s="66"/>
    </row>
    <row r="16" ht="49.95" customHeight="1" spans="1:11">
      <c r="A16" s="47" t="s">
        <v>113</v>
      </c>
      <c r="B16" s="64" t="s">
        <v>472</v>
      </c>
      <c r="C16" s="64" t="s">
        <v>473</v>
      </c>
      <c r="D16" s="64" t="s">
        <v>474</v>
      </c>
      <c r="E16" s="64" t="s">
        <v>70</v>
      </c>
      <c r="F16" s="47">
        <v>45</v>
      </c>
      <c r="G16" s="65">
        <v>46177</v>
      </c>
      <c r="H16" s="47" t="s">
        <v>24</v>
      </c>
      <c r="I16" s="22" t="s">
        <v>93</v>
      </c>
      <c r="J16" s="22"/>
      <c r="K16" s="66"/>
    </row>
    <row r="17" ht="18" customHeight="1" spans="1:11">
      <c r="A17" s="61" t="s">
        <v>475</v>
      </c>
      <c r="B17" s="68"/>
      <c r="C17" s="68"/>
      <c r="D17" s="68"/>
      <c r="E17" s="68"/>
      <c r="F17" s="68"/>
      <c r="G17" s="68"/>
      <c r="H17" s="68"/>
      <c r="I17" s="68"/>
      <c r="J17" s="68"/>
      <c r="K17" s="68"/>
    </row>
    <row r="18" ht="49.95" customHeight="1" spans="1:11">
      <c r="A18" s="47" t="s">
        <v>150</v>
      </c>
      <c r="B18" s="64" t="s">
        <v>476</v>
      </c>
      <c r="C18" s="64" t="s">
        <v>477</v>
      </c>
      <c r="D18" s="64" t="s">
        <v>478</v>
      </c>
      <c r="E18" s="64" t="s">
        <v>70</v>
      </c>
      <c r="F18" s="47">
        <v>45</v>
      </c>
      <c r="G18" s="65">
        <v>46177</v>
      </c>
      <c r="H18" s="47" t="s">
        <v>24</v>
      </c>
      <c r="I18" s="22" t="s">
        <v>70</v>
      </c>
      <c r="J18" s="22"/>
      <c r="K18" s="66"/>
    </row>
    <row r="19" ht="49.95" customHeight="1" spans="1:11">
      <c r="A19" s="47" t="s">
        <v>150</v>
      </c>
      <c r="B19" s="64" t="s">
        <v>479</v>
      </c>
      <c r="C19" s="64" t="s">
        <v>480</v>
      </c>
      <c r="D19" s="64" t="s">
        <v>481</v>
      </c>
      <c r="E19" s="64" t="s">
        <v>70</v>
      </c>
      <c r="F19" s="47">
        <v>50</v>
      </c>
      <c r="G19" s="65">
        <v>46177</v>
      </c>
      <c r="H19" s="47" t="s">
        <v>24</v>
      </c>
      <c r="I19" s="22" t="s">
        <v>70</v>
      </c>
      <c r="J19" s="22"/>
      <c r="K19" s="66"/>
    </row>
    <row r="20" ht="18" customHeight="1" spans="1:11">
      <c r="A20" s="61" t="s">
        <v>482</v>
      </c>
      <c r="B20" s="68"/>
      <c r="C20" s="68"/>
      <c r="D20" s="68"/>
      <c r="E20" s="68"/>
      <c r="F20" s="68"/>
      <c r="G20" s="68"/>
      <c r="H20" s="68"/>
      <c r="I20" s="68"/>
      <c r="J20" s="68"/>
      <c r="K20" s="68"/>
    </row>
    <row r="21" ht="49.95" customHeight="1" spans="1:11">
      <c r="A21" s="47" t="s">
        <v>113</v>
      </c>
      <c r="B21" s="64" t="s">
        <v>483</v>
      </c>
      <c r="C21" s="64" t="s">
        <v>484</v>
      </c>
      <c r="D21" s="64" t="s">
        <v>485</v>
      </c>
      <c r="E21" s="64" t="s">
        <v>70</v>
      </c>
      <c r="F21" s="47">
        <v>50</v>
      </c>
      <c r="G21" s="65">
        <v>46177</v>
      </c>
      <c r="H21" s="47" t="s">
        <v>24</v>
      </c>
      <c r="I21" s="22" t="s">
        <v>93</v>
      </c>
      <c r="J21" s="22"/>
      <c r="K21" s="66"/>
    </row>
    <row r="22" ht="49.95" customHeight="1" spans="1:11">
      <c r="A22" s="47" t="s">
        <v>113</v>
      </c>
      <c r="B22" s="64" t="s">
        <v>486</v>
      </c>
      <c r="C22" s="64" t="s">
        <v>487</v>
      </c>
      <c r="D22" s="64" t="s">
        <v>488</v>
      </c>
      <c r="E22" s="64" t="s">
        <v>70</v>
      </c>
      <c r="F22" s="47">
        <v>45</v>
      </c>
      <c r="G22" s="65">
        <v>46177</v>
      </c>
      <c r="H22" s="47" t="s">
        <v>24</v>
      </c>
      <c r="I22" s="22" t="s">
        <v>70</v>
      </c>
      <c r="J22" s="22"/>
      <c r="K22" s="66"/>
    </row>
    <row r="23" ht="18" customHeight="1" spans="1:11">
      <c r="A23" s="61" t="s">
        <v>489</v>
      </c>
      <c r="B23" s="68"/>
      <c r="C23" s="68"/>
      <c r="D23" s="68"/>
      <c r="E23" s="68"/>
      <c r="F23" s="68"/>
      <c r="G23" s="68"/>
      <c r="H23" s="68"/>
      <c r="I23" s="68"/>
      <c r="J23" s="68"/>
      <c r="K23" s="68"/>
    </row>
    <row r="24" ht="49.95" customHeight="1" spans="1:11">
      <c r="A24" s="47" t="s">
        <v>113</v>
      </c>
      <c r="B24" s="64" t="s">
        <v>490</v>
      </c>
      <c r="C24" s="64" t="s">
        <v>491</v>
      </c>
      <c r="D24" s="64" t="s">
        <v>492</v>
      </c>
      <c r="E24" s="64" t="s">
        <v>70</v>
      </c>
      <c r="F24" s="47">
        <v>50</v>
      </c>
      <c r="G24" s="65">
        <v>46177</v>
      </c>
      <c r="H24" s="47" t="s">
        <v>24</v>
      </c>
      <c r="I24" s="22" t="s">
        <v>70</v>
      </c>
      <c r="J24" s="22"/>
      <c r="K24" s="66"/>
    </row>
    <row r="25" ht="49.95" customHeight="1" spans="1:11">
      <c r="A25" s="47" t="s">
        <v>113</v>
      </c>
      <c r="B25" s="64" t="s">
        <v>493</v>
      </c>
      <c r="C25" s="64" t="s">
        <v>494</v>
      </c>
      <c r="D25" s="64" t="s">
        <v>495</v>
      </c>
      <c r="E25" s="64" t="s">
        <v>70</v>
      </c>
      <c r="F25" s="47">
        <v>45</v>
      </c>
      <c r="G25" s="65">
        <v>46177</v>
      </c>
      <c r="H25" s="47" t="s">
        <v>24</v>
      </c>
      <c r="I25" s="22" t="s">
        <v>70</v>
      </c>
      <c r="J25" s="22"/>
      <c r="K25" s="66"/>
    </row>
    <row r="26" ht="49.95" customHeight="1" spans="1:11">
      <c r="A26" s="47" t="s">
        <v>113</v>
      </c>
      <c r="B26" s="64" t="s">
        <v>496</v>
      </c>
      <c r="C26" s="64" t="s">
        <v>497</v>
      </c>
      <c r="D26" s="64" t="s">
        <v>498</v>
      </c>
      <c r="E26" s="64" t="s">
        <v>70</v>
      </c>
      <c r="F26" s="47">
        <v>45</v>
      </c>
      <c r="G26" s="65">
        <v>46177</v>
      </c>
      <c r="H26" s="47" t="s">
        <v>24</v>
      </c>
      <c r="I26" s="22" t="s">
        <v>70</v>
      </c>
      <c r="J26" s="22"/>
      <c r="K26" s="66"/>
    </row>
  </sheetData>
  <mergeCells count="9">
    <mergeCell ref="A1:K1"/>
    <mergeCell ref="A2:E2"/>
    <mergeCell ref="F2:K2"/>
    <mergeCell ref="A3:K3"/>
    <mergeCell ref="A5:K5"/>
    <mergeCell ref="A12:K12"/>
    <mergeCell ref="A17:K17"/>
    <mergeCell ref="A20:K20"/>
    <mergeCell ref="A23:K23"/>
  </mergeCells>
  <hyperlinks>
    <hyperlink ref="J8" location="障害管理票!A5" display="BUG-001"/>
  </hyperlinks>
  <pageMargins left="0.75" right="0.75" top="1" bottom="1" header="0.5" footer="0.5"/>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5"/>
  <sheetViews>
    <sheetView showGridLines="0" workbookViewId="0">
      <selection activeCell="A1" sqref="A1:R1"/>
    </sheetView>
  </sheetViews>
  <sheetFormatPr defaultColWidth="9" defaultRowHeight="14.4"/>
  <cols>
    <col min="1" max="1" width="8" style="18" customWidth="1"/>
    <col min="2" max="2" width="10" style="18" customWidth="1"/>
    <col min="3" max="3" width="8" style="18" customWidth="1"/>
    <col min="4" max="4" width="9" style="18" customWidth="1"/>
    <col min="5" max="5" width="16" style="18" customWidth="1"/>
    <col min="6" max="6" width="12" style="18" customWidth="1"/>
    <col min="7" max="7" width="40" style="18" customWidth="1"/>
    <col min="8" max="9" width="22" style="18" customWidth="1"/>
    <col min="10" max="10" width="10" style="18" customWidth="1"/>
    <col min="11" max="11" width="8" style="18" customWidth="1"/>
    <col min="12" max="15" width="10" style="18" customWidth="1"/>
    <col min="16" max="16" width="9" style="18" customWidth="1"/>
    <col min="17" max="17" width="10" style="18" customWidth="1"/>
    <col min="18" max="18" width="20" style="18" customWidth="1"/>
    <col min="19" max="16384" width="9" style="18"/>
  </cols>
  <sheetData>
    <row r="1" ht="31.95" customHeight="1" spans="1:18">
      <c r="A1" s="35" t="s">
        <v>499</v>
      </c>
      <c r="B1" s="36"/>
      <c r="C1" s="36"/>
      <c r="D1" s="36"/>
      <c r="E1" s="36"/>
      <c r="F1" s="36"/>
      <c r="G1" s="36"/>
      <c r="H1" s="36"/>
      <c r="I1" s="36"/>
      <c r="J1" s="36"/>
      <c r="K1" s="36"/>
      <c r="L1" s="36"/>
      <c r="M1" s="36"/>
      <c r="N1" s="36"/>
      <c r="O1" s="36"/>
      <c r="P1" s="36"/>
      <c r="Q1" s="36"/>
      <c r="R1" s="36"/>
    </row>
    <row r="2" ht="19.95" customHeight="1" spans="1:18">
      <c r="A2" s="37" t="s">
        <v>500</v>
      </c>
      <c r="B2" s="36"/>
      <c r="C2" s="36"/>
      <c r="D2" s="36"/>
      <c r="E2" s="36"/>
      <c r="F2" s="36"/>
      <c r="G2" s="36"/>
      <c r="H2" s="36"/>
      <c r="I2" s="36"/>
      <c r="J2" s="38" t="s">
        <v>501</v>
      </c>
      <c r="K2" s="36"/>
      <c r="L2" s="36"/>
      <c r="M2" s="36"/>
      <c r="N2" s="36"/>
      <c r="O2" s="36"/>
      <c r="P2" s="36"/>
      <c r="Q2" s="36"/>
      <c r="R2" s="36"/>
    </row>
    <row r="3" ht="34.95" customHeight="1" spans="1:18">
      <c r="A3" s="39" t="s">
        <v>62</v>
      </c>
      <c r="B3" s="39" t="s">
        <v>502</v>
      </c>
      <c r="C3" s="39" t="s">
        <v>503</v>
      </c>
      <c r="D3" s="39" t="s">
        <v>504</v>
      </c>
      <c r="E3" s="39" t="s">
        <v>54</v>
      </c>
      <c r="F3" s="39" t="s">
        <v>505</v>
      </c>
      <c r="G3" s="39" t="s">
        <v>506</v>
      </c>
      <c r="H3" s="39" t="s">
        <v>507</v>
      </c>
      <c r="I3" s="39" t="s">
        <v>508</v>
      </c>
      <c r="J3" s="40" t="s">
        <v>509</v>
      </c>
      <c r="K3" s="39" t="s">
        <v>510</v>
      </c>
      <c r="L3" s="39" t="s">
        <v>511</v>
      </c>
      <c r="M3" s="39" t="s">
        <v>512</v>
      </c>
      <c r="N3" s="39" t="s">
        <v>513</v>
      </c>
      <c r="O3" s="39" t="s">
        <v>514</v>
      </c>
      <c r="P3" s="39" t="s">
        <v>515</v>
      </c>
      <c r="Q3" s="39" t="s">
        <v>516</v>
      </c>
      <c r="R3" s="39" t="s">
        <v>200</v>
      </c>
    </row>
    <row r="4" ht="49.95" customHeight="1" spans="1:18">
      <c r="A4" s="41" t="s">
        <v>517</v>
      </c>
      <c r="B4" s="41" t="s">
        <v>518</v>
      </c>
      <c r="C4" s="41" t="s">
        <v>519</v>
      </c>
      <c r="D4" s="41" t="s">
        <v>65</v>
      </c>
      <c r="E4" s="41" t="s">
        <v>66</v>
      </c>
      <c r="F4" s="41" t="s">
        <v>520</v>
      </c>
      <c r="G4" s="41" t="s">
        <v>521</v>
      </c>
      <c r="H4" s="41" t="s">
        <v>522</v>
      </c>
      <c r="I4" s="41" t="s">
        <v>523</v>
      </c>
      <c r="J4" s="41" t="s">
        <v>524</v>
      </c>
      <c r="K4" s="41" t="s">
        <v>525</v>
      </c>
      <c r="L4" s="41"/>
      <c r="M4" s="41"/>
      <c r="N4" s="41"/>
      <c r="O4" s="41"/>
      <c r="P4" s="41"/>
      <c r="Q4" s="41" t="s">
        <v>526</v>
      </c>
      <c r="R4" s="41" t="s">
        <v>527</v>
      </c>
    </row>
    <row r="5" ht="49.95" customHeight="1" spans="1:18">
      <c r="A5" s="42" t="s">
        <v>452</v>
      </c>
      <c r="B5" s="43">
        <v>46170</v>
      </c>
      <c r="C5" s="44" t="s">
        <v>528</v>
      </c>
      <c r="D5" s="45" t="s">
        <v>75</v>
      </c>
      <c r="E5" s="46" t="s">
        <v>155</v>
      </c>
      <c r="F5" s="46" t="s">
        <v>529</v>
      </c>
      <c r="G5" s="46" t="s">
        <v>530</v>
      </c>
      <c r="H5" s="46" t="s">
        <v>531</v>
      </c>
      <c r="I5" s="46" t="s">
        <v>532</v>
      </c>
      <c r="J5" s="47" t="s">
        <v>533</v>
      </c>
      <c r="K5" s="44"/>
      <c r="L5" s="44"/>
      <c r="M5" s="43"/>
      <c r="N5" s="44"/>
      <c r="O5" s="44"/>
      <c r="P5" s="44"/>
      <c r="Q5" s="44"/>
      <c r="R5" s="44"/>
    </row>
    <row r="6" ht="49.95" customHeight="1" spans="1:18">
      <c r="A6" s="42" t="s">
        <v>94</v>
      </c>
      <c r="B6" s="43">
        <v>46170</v>
      </c>
      <c r="C6" s="44" t="s">
        <v>528</v>
      </c>
      <c r="D6" s="45" t="s">
        <v>89</v>
      </c>
      <c r="E6" s="44" t="s">
        <v>76</v>
      </c>
      <c r="F6" s="44" t="s">
        <v>534</v>
      </c>
      <c r="G6" s="44" t="s">
        <v>535</v>
      </c>
      <c r="H6" s="44" t="s">
        <v>92</v>
      </c>
      <c r="I6" s="44" t="s">
        <v>536</v>
      </c>
      <c r="J6" s="47" t="s">
        <v>537</v>
      </c>
      <c r="K6" s="44"/>
      <c r="L6" s="44"/>
      <c r="M6" s="44"/>
      <c r="N6" s="44"/>
      <c r="O6" s="44"/>
      <c r="P6" s="44"/>
      <c r="Q6" s="44"/>
      <c r="R6" s="44"/>
    </row>
    <row r="7" ht="49.95" customHeight="1" spans="1:18">
      <c r="A7" s="42" t="s">
        <v>148</v>
      </c>
      <c r="B7" s="43">
        <v>46175</v>
      </c>
      <c r="C7" s="44" t="s">
        <v>528</v>
      </c>
      <c r="D7" s="45" t="s">
        <v>141</v>
      </c>
      <c r="E7" s="48" t="s">
        <v>143</v>
      </c>
      <c r="F7" s="44" t="s">
        <v>538</v>
      </c>
      <c r="G7" s="44" t="s">
        <v>539</v>
      </c>
      <c r="H7" s="44" t="s">
        <v>540</v>
      </c>
      <c r="I7" s="44" t="s">
        <v>539</v>
      </c>
      <c r="J7" s="47" t="s">
        <v>541</v>
      </c>
      <c r="K7" s="44"/>
      <c r="L7" s="44"/>
      <c r="M7" s="43"/>
      <c r="N7" s="44"/>
      <c r="O7" s="44"/>
      <c r="P7" s="44"/>
      <c r="Q7" s="44"/>
      <c r="R7" s="44"/>
    </row>
    <row r="8" ht="49.95" customHeight="1" spans="1:18">
      <c r="A8" s="42" t="s">
        <v>164</v>
      </c>
      <c r="B8" s="43">
        <v>46175</v>
      </c>
      <c r="C8" s="44" t="s">
        <v>528</v>
      </c>
      <c r="D8" s="48" t="s">
        <v>159</v>
      </c>
      <c r="E8" s="44" t="s">
        <v>160</v>
      </c>
      <c r="F8" s="44" t="s">
        <v>520</v>
      </c>
      <c r="G8" s="44" t="s">
        <v>542</v>
      </c>
      <c r="H8" s="44" t="s">
        <v>543</v>
      </c>
      <c r="I8" s="44" t="s">
        <v>544</v>
      </c>
      <c r="J8" s="47" t="s">
        <v>545</v>
      </c>
      <c r="K8" s="44"/>
      <c r="L8" s="44"/>
      <c r="M8" s="43"/>
      <c r="N8" s="44"/>
      <c r="O8" s="44"/>
      <c r="P8" s="44"/>
      <c r="Q8" s="44"/>
      <c r="R8" s="44"/>
    </row>
    <row r="9" ht="49.95" customHeight="1" spans="1:18">
      <c r="A9" s="42" t="s">
        <v>169</v>
      </c>
      <c r="B9" s="43">
        <v>46175</v>
      </c>
      <c r="C9" s="44" t="s">
        <v>528</v>
      </c>
      <c r="D9" s="48" t="s">
        <v>165</v>
      </c>
      <c r="E9" s="44" t="s">
        <v>546</v>
      </c>
      <c r="F9" s="44" t="s">
        <v>520</v>
      </c>
      <c r="G9" s="44" t="s">
        <v>547</v>
      </c>
      <c r="H9" s="44" t="s">
        <v>548</v>
      </c>
      <c r="I9" s="44" t="s">
        <v>549</v>
      </c>
      <c r="J9" s="47" t="s">
        <v>550</v>
      </c>
      <c r="K9" s="44"/>
      <c r="L9" s="44"/>
      <c r="M9" s="43"/>
      <c r="N9" s="44"/>
      <c r="O9" s="44"/>
      <c r="P9" s="44"/>
      <c r="Q9" s="44"/>
      <c r="R9" s="44"/>
    </row>
    <row r="10" ht="49.95" customHeight="1" spans="1:18">
      <c r="A10" s="42" t="s">
        <v>179</v>
      </c>
      <c r="B10" s="43">
        <v>46176</v>
      </c>
      <c r="C10" s="44" t="s">
        <v>528</v>
      </c>
      <c r="D10" s="49" t="s">
        <v>175</v>
      </c>
      <c r="E10" s="44" t="s">
        <v>551</v>
      </c>
      <c r="F10" s="44" t="s">
        <v>552</v>
      </c>
      <c r="G10" s="44" t="s">
        <v>553</v>
      </c>
      <c r="H10" s="44" t="s">
        <v>554</v>
      </c>
      <c r="I10" s="44" t="s">
        <v>555</v>
      </c>
      <c r="J10" s="47" t="s">
        <v>556</v>
      </c>
      <c r="K10" s="44"/>
      <c r="L10" s="44"/>
      <c r="M10" s="43"/>
      <c r="N10" s="44"/>
      <c r="O10" s="44"/>
      <c r="P10" s="44"/>
      <c r="Q10" s="44"/>
      <c r="R10" s="44"/>
    </row>
    <row r="11" ht="49.95" customHeight="1" spans="1:18">
      <c r="A11" s="42" t="s">
        <v>413</v>
      </c>
      <c r="B11" s="43">
        <v>46175</v>
      </c>
      <c r="C11" s="44" t="s">
        <v>528</v>
      </c>
      <c r="D11" s="46" t="s">
        <v>89</v>
      </c>
      <c r="E11" s="46" t="s">
        <v>557</v>
      </c>
      <c r="F11" s="46" t="s">
        <v>558</v>
      </c>
      <c r="G11" s="46" t="s">
        <v>559</v>
      </c>
      <c r="H11" s="46" t="s">
        <v>560</v>
      </c>
      <c r="I11" s="46" t="s">
        <v>561</v>
      </c>
      <c r="J11" s="47" t="s">
        <v>562</v>
      </c>
      <c r="K11" s="46"/>
      <c r="L11" s="46"/>
      <c r="M11" s="46"/>
      <c r="N11" s="46"/>
      <c r="O11" s="46"/>
      <c r="P11" s="46"/>
      <c r="Q11" s="46"/>
      <c r="R11" s="46"/>
    </row>
    <row r="12" ht="49.95" customHeight="1" spans="1:18">
      <c r="A12" s="44"/>
      <c r="B12" s="43"/>
      <c r="C12" s="44"/>
      <c r="D12" s="49"/>
      <c r="E12" s="44"/>
      <c r="F12" s="44"/>
      <c r="G12" s="50"/>
      <c r="H12" s="50"/>
      <c r="I12" s="50"/>
      <c r="J12" s="44"/>
      <c r="K12" s="44"/>
      <c r="L12" s="44"/>
      <c r="M12" s="43"/>
      <c r="N12" s="44"/>
      <c r="O12" s="44"/>
      <c r="P12" s="44"/>
      <c r="Q12" s="44"/>
      <c r="R12" s="44"/>
    </row>
    <row r="13" ht="49.95" customHeight="1" spans="1:18">
      <c r="A13" s="44"/>
      <c r="B13" s="43"/>
      <c r="C13" s="44"/>
      <c r="D13" s="49"/>
      <c r="E13" s="44"/>
      <c r="F13" s="44"/>
      <c r="G13" s="50"/>
      <c r="H13" s="50"/>
      <c r="I13" s="50"/>
      <c r="J13" s="44"/>
      <c r="K13" s="44"/>
      <c r="L13" s="44"/>
      <c r="M13" s="43"/>
      <c r="N13" s="44"/>
      <c r="O13" s="44"/>
      <c r="P13" s="44"/>
      <c r="Q13" s="44"/>
      <c r="R13" s="44"/>
    </row>
    <row r="14" ht="49.95" customHeight="1" spans="1:18">
      <c r="A14" s="44"/>
      <c r="B14" s="51"/>
      <c r="C14" s="44"/>
      <c r="D14" s="48"/>
      <c r="E14" s="44"/>
      <c r="F14" s="44"/>
      <c r="G14" s="50"/>
      <c r="H14" s="50"/>
      <c r="I14" s="50"/>
      <c r="J14" s="44"/>
      <c r="K14" s="44"/>
      <c r="L14" s="44"/>
      <c r="M14" s="43"/>
      <c r="N14" s="44"/>
      <c r="O14" s="44"/>
      <c r="P14" s="44"/>
      <c r="Q14" s="44"/>
      <c r="R14" s="44"/>
    </row>
    <row r="15" ht="49.95" customHeight="1" spans="1:18">
      <c r="A15" s="44"/>
      <c r="B15" s="51"/>
      <c r="C15" s="44"/>
      <c r="D15" s="52"/>
      <c r="E15" s="44"/>
      <c r="F15" s="44"/>
      <c r="G15" s="53"/>
      <c r="H15" s="50"/>
      <c r="I15" s="50"/>
      <c r="J15" s="44"/>
      <c r="K15" s="44"/>
      <c r="L15" s="44"/>
      <c r="M15" s="43"/>
      <c r="N15" s="44"/>
      <c r="O15" s="44"/>
      <c r="P15" s="44"/>
      <c r="Q15" s="44"/>
      <c r="R15" s="44"/>
    </row>
    <row r="16" ht="49.95" customHeight="1" spans="1:18">
      <c r="A16" s="44"/>
      <c r="B16" s="51"/>
      <c r="C16" s="44"/>
      <c r="D16" s="45"/>
      <c r="E16" s="44"/>
      <c r="F16" s="44"/>
      <c r="G16" s="50"/>
      <c r="H16" s="50"/>
      <c r="I16" s="50"/>
      <c r="J16" s="44"/>
      <c r="K16" s="44"/>
      <c r="L16" s="44"/>
      <c r="M16" s="43"/>
      <c r="N16" s="44"/>
      <c r="O16" s="44"/>
      <c r="P16" s="44"/>
      <c r="Q16" s="44"/>
      <c r="R16" s="44"/>
    </row>
    <row r="17" ht="49.95" customHeight="1" spans="1:18">
      <c r="A17" s="44"/>
      <c r="B17" s="44"/>
      <c r="C17" s="44"/>
      <c r="D17" s="44"/>
      <c r="E17" s="44"/>
      <c r="F17" s="44"/>
      <c r="G17" s="50"/>
      <c r="H17" s="50"/>
      <c r="I17" s="50"/>
      <c r="J17" s="44"/>
      <c r="K17" s="44"/>
      <c r="L17" s="44"/>
      <c r="M17" s="44"/>
      <c r="N17" s="44"/>
      <c r="O17" s="44"/>
      <c r="P17" s="44"/>
      <c r="Q17" s="44"/>
      <c r="R17" s="44"/>
    </row>
    <row r="18" ht="49.95" customHeight="1" spans="1:18">
      <c r="A18" s="44"/>
      <c r="B18" s="44"/>
      <c r="C18" s="44"/>
      <c r="D18" s="44"/>
      <c r="E18" s="44"/>
      <c r="F18" s="44"/>
      <c r="G18" s="50"/>
      <c r="H18" s="50"/>
      <c r="I18" s="50"/>
      <c r="J18" s="44"/>
      <c r="K18" s="44"/>
      <c r="L18" s="44"/>
      <c r="M18" s="44"/>
      <c r="N18" s="44"/>
      <c r="O18" s="44"/>
      <c r="P18" s="44"/>
      <c r="Q18" s="44"/>
      <c r="R18" s="44"/>
    </row>
    <row r="19" ht="49.95" customHeight="1" spans="1:18">
      <c r="A19" s="44"/>
      <c r="B19" s="44"/>
      <c r="C19" s="44"/>
      <c r="D19" s="44"/>
      <c r="E19" s="44"/>
      <c r="F19" s="44"/>
      <c r="G19" s="50"/>
      <c r="H19" s="50"/>
      <c r="I19" s="50"/>
      <c r="J19" s="44"/>
      <c r="K19" s="44"/>
      <c r="L19" s="44"/>
      <c r="M19" s="44"/>
      <c r="N19" s="44"/>
      <c r="O19" s="44"/>
      <c r="P19" s="44"/>
      <c r="Q19" s="44"/>
      <c r="R19" s="44"/>
    </row>
    <row r="20" ht="49.95" customHeight="1" spans="1:18">
      <c r="A20" s="44"/>
      <c r="B20" s="44"/>
      <c r="C20" s="44"/>
      <c r="D20" s="44"/>
      <c r="E20" s="44"/>
      <c r="F20" s="44"/>
      <c r="G20" s="50"/>
      <c r="H20" s="50"/>
      <c r="I20" s="50"/>
      <c r="J20" s="44"/>
      <c r="K20" s="44"/>
      <c r="L20" s="44"/>
      <c r="M20" s="44"/>
      <c r="N20" s="44"/>
      <c r="O20" s="44"/>
      <c r="P20" s="44"/>
      <c r="Q20" s="44"/>
      <c r="R20" s="44"/>
    </row>
    <row r="21" ht="49.95" customHeight="1" spans="1:18">
      <c r="A21" s="44"/>
      <c r="B21" s="44"/>
      <c r="C21" s="44"/>
      <c r="D21" s="44"/>
      <c r="E21" s="44"/>
      <c r="F21" s="44"/>
      <c r="G21" s="50"/>
      <c r="H21" s="50"/>
      <c r="I21" s="50"/>
      <c r="J21" s="44"/>
      <c r="K21" s="44"/>
      <c r="L21" s="44"/>
      <c r="M21" s="44"/>
      <c r="N21" s="44"/>
      <c r="O21" s="44"/>
      <c r="P21" s="44"/>
      <c r="Q21" s="44"/>
      <c r="R21" s="44"/>
    </row>
    <row r="22" ht="49.95" customHeight="1" spans="1:18">
      <c r="A22" s="44"/>
      <c r="B22" s="44"/>
      <c r="C22" s="44"/>
      <c r="D22" s="44"/>
      <c r="E22" s="44"/>
      <c r="F22" s="44"/>
      <c r="G22" s="50"/>
      <c r="H22" s="50"/>
      <c r="I22" s="50"/>
      <c r="J22" s="44"/>
      <c r="K22" s="44"/>
      <c r="L22" s="44"/>
      <c r="M22" s="44"/>
      <c r="N22" s="44"/>
      <c r="O22" s="44"/>
      <c r="P22" s="44"/>
      <c r="Q22" s="44"/>
      <c r="R22" s="44"/>
    </row>
    <row r="23" ht="49.95" customHeight="1" spans="1:18">
      <c r="A23" s="44"/>
      <c r="B23" s="44"/>
      <c r="C23" s="44"/>
      <c r="D23" s="44"/>
      <c r="E23" s="44"/>
      <c r="F23" s="44"/>
      <c r="G23" s="50"/>
      <c r="H23" s="50"/>
      <c r="I23" s="50"/>
      <c r="J23" s="44"/>
      <c r="K23" s="44"/>
      <c r="L23" s="44"/>
      <c r="M23" s="44"/>
      <c r="N23" s="44"/>
      <c r="O23" s="44"/>
      <c r="P23" s="44"/>
      <c r="Q23" s="44"/>
      <c r="R23" s="44"/>
    </row>
    <row r="24" ht="49.95" customHeight="1" spans="1:18">
      <c r="A24" s="44"/>
      <c r="B24" s="44"/>
      <c r="C24" s="44"/>
      <c r="D24" s="44"/>
      <c r="E24" s="44"/>
      <c r="F24" s="44"/>
      <c r="G24" s="50"/>
      <c r="H24" s="50"/>
      <c r="I24" s="50"/>
      <c r="J24" s="44"/>
      <c r="K24" s="44"/>
      <c r="L24" s="44"/>
      <c r="M24" s="44"/>
      <c r="N24" s="44"/>
      <c r="O24" s="44"/>
      <c r="P24" s="44"/>
      <c r="Q24" s="44"/>
      <c r="R24" s="44"/>
    </row>
    <row r="25" ht="16.05" customHeight="1" spans="1:18">
      <c r="A25" s="54" t="s">
        <v>563</v>
      </c>
      <c r="B25" s="54"/>
      <c r="C25" s="54"/>
      <c r="D25" s="54"/>
      <c r="E25" s="54"/>
      <c r="F25" s="54"/>
      <c r="G25" s="54"/>
      <c r="H25" s="54"/>
      <c r="I25" s="54"/>
      <c r="J25" s="54"/>
      <c r="K25" s="54"/>
      <c r="L25" s="54"/>
      <c r="M25" s="54"/>
      <c r="N25" s="54"/>
      <c r="O25" s="54"/>
      <c r="P25" s="54"/>
      <c r="Q25" s="54"/>
      <c r="R25" s="54"/>
    </row>
  </sheetData>
  <mergeCells count="4">
    <mergeCell ref="A1:R1"/>
    <mergeCell ref="A2:I2"/>
    <mergeCell ref="J2:R2"/>
    <mergeCell ref="A25:R25"/>
  </mergeCells>
  <hyperlinks>
    <hyperlink ref="A5" location="障害エビデンス!A2" display="BUG-001"/>
    <hyperlink ref="A6" location="障害エビデンス!A3" display="BUG-002"/>
    <hyperlink ref="A7" location="障害エビデンス!A4" display="BUG-003"/>
    <hyperlink ref="A8" location="障害エビデンス!A5" display="BUG-004"/>
    <hyperlink ref="A9" location="障害エビデンス!A6" display="BUG-005"/>
    <hyperlink ref="A10" location="障害エビデンス!A7" display="BUG-006"/>
    <hyperlink ref="A11" location="障害エビデンス!A8" display="BUG-007"/>
  </hyperlink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selection activeCell="A1" sqref="A1"/>
    </sheetView>
  </sheetViews>
  <sheetFormatPr defaultColWidth="10" defaultRowHeight="14.4"/>
  <cols>
    <col min="1" max="1" width="13.3333333333333" style="18" customWidth="1"/>
    <col min="2" max="2" width="17.7777777777778" style="18" customWidth="1"/>
    <col min="3" max="3" width="44.4444444444444" style="18" customWidth="1"/>
    <col min="4" max="4" width="27.7777777777778" style="18" customWidth="1"/>
    <col min="5" max="5" width="33.3333333333333" style="18" customWidth="1"/>
    <col min="6" max="6" width="42.2222222222222" style="18" customWidth="1"/>
    <col min="7" max="7" width="77.7777777777778" style="18" customWidth="1"/>
    <col min="8" max="16384" width="10" style="18"/>
  </cols>
  <sheetData>
    <row r="1" ht="25" customHeight="1" spans="1:9">
      <c r="A1" s="19" t="s">
        <v>564</v>
      </c>
      <c r="B1" s="19" t="s">
        <v>565</v>
      </c>
      <c r="C1" s="19" t="s">
        <v>566</v>
      </c>
      <c r="D1" s="19" t="s">
        <v>567</v>
      </c>
      <c r="E1" s="19" t="s">
        <v>568</v>
      </c>
      <c r="F1" s="19" t="s">
        <v>507</v>
      </c>
      <c r="G1" s="20" t="s">
        <v>569</v>
      </c>
      <c r="I1" s="21"/>
    </row>
    <row r="2" ht="210.35" customHeight="1" spans="1:9">
      <c r="A2" s="22" t="s">
        <v>452</v>
      </c>
      <c r="B2" s="23" t="s">
        <v>452</v>
      </c>
      <c r="C2" s="24" t="s">
        <v>570</v>
      </c>
      <c r="D2" s="22" t="s">
        <v>571</v>
      </c>
      <c r="E2" s="22" t="s">
        <v>572</v>
      </c>
      <c r="F2" s="22" t="s">
        <v>573</v>
      </c>
      <c r="G2" s="22" t="str">
        <f>_xlfn.DISPIMG("ID_B6CFDC95D4CC417BBCC629EDDEC2D397",1)</f>
        <v>=DISPIMG("ID_B6CFDC95D4CC417BBCC629EDDEC2D397",1)</v>
      </c>
      <c r="I2" s="21"/>
    </row>
    <row r="3" ht="209.6" customHeight="1" spans="1:9">
      <c r="A3" s="22" t="s">
        <v>94</v>
      </c>
      <c r="B3" s="25" t="s">
        <v>89</v>
      </c>
      <c r="C3" s="24" t="s">
        <v>574</v>
      </c>
      <c r="D3" s="22" t="s">
        <v>575</v>
      </c>
      <c r="E3" s="22" t="s">
        <v>576</v>
      </c>
      <c r="F3" s="22" t="s">
        <v>577</v>
      </c>
      <c r="G3" s="22" t="str">
        <f>_xlfn.DISPIMG("ID_7FE54489CBC74230914274A5379EF379",1)</f>
        <v>=DISPIMG("ID_7FE54489CBC74230914274A5379EF379",1)</v>
      </c>
      <c r="I3" s="26"/>
    </row>
    <row r="4" ht="211.85" customHeight="1" spans="1:9">
      <c r="A4" s="22" t="s">
        <v>148</v>
      </c>
      <c r="B4" s="107" t="s">
        <v>141</v>
      </c>
      <c r="C4" s="28" t="s">
        <v>18</v>
      </c>
      <c r="D4" s="22" t="s">
        <v>578</v>
      </c>
      <c r="E4" s="29" t="s">
        <v>579</v>
      </c>
      <c r="F4" s="29" t="s">
        <v>540</v>
      </c>
      <c r="G4" s="22" t="str">
        <f>_xlfn.DISPIMG("ID_7FE3C11F655942AEA35AB0F282D370A3",1)</f>
        <v>=DISPIMG("ID_7FE3C11F655942AEA35AB0F282D370A3",1)</v>
      </c>
      <c r="I4" s="26"/>
    </row>
    <row r="5" ht="212.6" customHeight="1" spans="1:9">
      <c r="A5" s="22" t="s">
        <v>164</v>
      </c>
      <c r="B5" s="107" t="s">
        <v>159</v>
      </c>
      <c r="C5" s="24" t="s">
        <v>18</v>
      </c>
      <c r="D5" s="29" t="s">
        <v>160</v>
      </c>
      <c r="E5" s="29" t="s">
        <v>580</v>
      </c>
      <c r="F5" s="29" t="s">
        <v>543</v>
      </c>
      <c r="G5" s="22" t="str">
        <f>_xlfn.DISPIMG("ID_2A0707AF331D420CB587986C6F01B70C",1)</f>
        <v>=DISPIMG("ID_2A0707AF331D420CB587986C6F01B70C",1)</v>
      </c>
      <c r="I5" s="26"/>
    </row>
    <row r="6" ht="210.35" customHeight="1" spans="1:9">
      <c r="A6" s="22" t="s">
        <v>169</v>
      </c>
      <c r="B6" s="107" t="s">
        <v>165</v>
      </c>
      <c r="C6" s="24" t="s">
        <v>18</v>
      </c>
      <c r="D6" s="29" t="s">
        <v>546</v>
      </c>
      <c r="E6" s="29" t="s">
        <v>581</v>
      </c>
      <c r="F6" s="29" t="s">
        <v>548</v>
      </c>
      <c r="G6" s="22" t="str">
        <f>_xlfn.DISPIMG("ID_EB5F5C2FAD764D8CA8548C910A78C1E4",1)</f>
        <v>=DISPIMG("ID_EB5F5C2FAD764D8CA8548C910A78C1E4",1)</v>
      </c>
      <c r="I6" s="26"/>
    </row>
    <row r="7" ht="213.35" customHeight="1" spans="1:9">
      <c r="A7" s="22" t="s">
        <v>179</v>
      </c>
      <c r="B7" s="107" t="s">
        <v>175</v>
      </c>
      <c r="C7" s="24" t="s">
        <v>18</v>
      </c>
      <c r="D7" s="29" t="s">
        <v>551</v>
      </c>
      <c r="E7" s="29" t="s">
        <v>582</v>
      </c>
      <c r="F7" s="29" t="s">
        <v>554</v>
      </c>
      <c r="G7" s="22" t="str">
        <f>_xlfn.DISPIMG("ID_FBD8C8E0440547CBA2DC3CC912AFD611",1)</f>
        <v>=DISPIMG("ID_FBD8C8E0440547CBA2DC3CC912AFD611",1)</v>
      </c>
      <c r="I7" s="30"/>
    </row>
    <row r="8" ht="215.6" customHeight="1" spans="1:9">
      <c r="A8" s="22" t="s">
        <v>413</v>
      </c>
      <c r="B8" s="107" t="s">
        <v>89</v>
      </c>
      <c r="C8" s="24" t="s">
        <v>583</v>
      </c>
      <c r="D8" s="31" t="s">
        <v>557</v>
      </c>
      <c r="E8" s="31" t="s">
        <v>584</v>
      </c>
      <c r="F8" s="31" t="s">
        <v>560</v>
      </c>
      <c r="G8" s="22" t="str">
        <f>_xlfn.DISPIMG("ID_4DC4E5401A6D4024B6D43A685B322555",1)</f>
        <v>=DISPIMG("ID_4DC4E5401A6D4024B6D43A685B322555",1)</v>
      </c>
    </row>
    <row r="9" ht="296" customHeight="1" spans="1:9">
      <c r="A9" s="32"/>
      <c r="B9" s="32"/>
      <c r="C9" s="32"/>
      <c r="D9" s="32"/>
      <c r="E9" s="32"/>
      <c r="F9" s="32"/>
      <c r="G9" s="32"/>
    </row>
    <row r="10" ht="296" customHeight="1" spans="1:9">
      <c r="A10" s="33"/>
      <c r="B10" s="33"/>
      <c r="C10" s="33"/>
      <c r="D10" s="33"/>
      <c r="E10" s="33"/>
      <c r="F10" s="33"/>
      <c r="G10" s="33"/>
    </row>
    <row r="11" ht="296" customHeight="1" spans="1:9">
      <c r="A11" s="34"/>
      <c r="B11" s="34"/>
      <c r="C11" s="34"/>
      <c r="D11" s="34"/>
      <c r="E11" s="34"/>
      <c r="F11" s="34"/>
      <c r="G11" s="34"/>
    </row>
    <row r="12" ht="296" customHeight="1" spans="1:9">
      <c r="A12" s="34"/>
      <c r="B12" s="34"/>
      <c r="C12" s="34"/>
      <c r="D12" s="34"/>
      <c r="E12" s="34"/>
      <c r="F12" s="34"/>
      <c r="G12" s="34"/>
    </row>
    <row r="13" ht="296" customHeight="1" spans="1:9">
      <c r="A13" s="34"/>
      <c r="B13" s="34"/>
      <c r="C13" s="34"/>
      <c r="D13" s="34"/>
      <c r="E13" s="34"/>
      <c r="F13" s="34"/>
      <c r="G13" s="34"/>
    </row>
    <row r="14" ht="296" customHeight="1" spans="1:9">
      <c r="A14" s="34"/>
      <c r="B14" s="34"/>
      <c r="C14" s="34"/>
      <c r="D14" s="34"/>
      <c r="E14" s="34"/>
      <c r="F14" s="34"/>
      <c r="G14" s="34"/>
    </row>
    <row r="15" ht="296" customHeight="1" spans="1:9">
      <c r="A15" s="34"/>
      <c r="B15" s="34"/>
      <c r="C15" s="34"/>
      <c r="D15" s="34"/>
      <c r="E15" s="34"/>
      <c r="F15" s="34"/>
      <c r="G15" s="34"/>
    </row>
    <row r="16" ht="80" customHeight="1" spans="1:9">
      <c r="A16" s="34"/>
      <c r="B16" s="34"/>
      <c r="C16" s="34"/>
      <c r="D16" s="34"/>
      <c r="E16" s="34"/>
      <c r="F16" s="34"/>
      <c r="G16" s="34"/>
    </row>
    <row r="17" ht="296" customHeight="1" spans="1:7">
      <c r="A17" s="34"/>
      <c r="B17" s="34"/>
      <c r="C17" s="34"/>
      <c r="D17" s="34"/>
      <c r="E17" s="34"/>
      <c r="F17" s="34"/>
      <c r="G17" s="34"/>
    </row>
  </sheetData>
  <hyperlinks>
    <hyperlink ref="C2" r:id="rId2" display="https://www.topcloud-japan.co.jp/contact/"/>
    <hyperlink ref="C4" r:id="rId3" display="https://www.topcloud-japan.co.jp/" tooltip="https://www.topcloud-japan.co.jp/"/>
    <hyperlink ref="C5" r:id="rId3" display="https://www.topcloud-japan.co.jp/" tooltip="https://www.topcloud-japan.co.jp/"/>
    <hyperlink ref="C6" r:id="rId3" display="https://www.topcloud-japan.co.jp/" tooltip="https://www.topcloud-japan.co.jp/"/>
    <hyperlink ref="C7" r:id="rId3" display="https://www.topcloud-japan.co.jp/" tooltip="https://www.topcloud-japan.co.jp/"/>
    <hyperlink ref="C8" r:id="rId4" display="https://www.topcloud-japan.com/" tooltip="https://www.topcloud-japan.com/"/>
    <hyperlink ref="B2" location="機能確認!J8" display="BUG-001"/>
    <hyperlink ref="B3" location="コンテンツ確認!A12" display="2-2"/>
    <hyperlink ref="B4" location="コンテンツ確認!A24" display="3-6"/>
    <hyperlink ref="B5" location="コンテンツ確認!A27" display="3-9"/>
    <hyperlink ref="B6" location="コンテンツ確認!A28" display="3-10"/>
    <hyperlink ref="B7" location="コンテンツ確認!A31" display="4-2"/>
    <hyperlink ref="B8" location="ページアクセス確認!A14" display="2-2"/>
  </hyperlinks>
  <pageMargins left="0.75" right="0.75" top="1" bottom="1" header="0.5" footer="0.5"/>
  <pageSetup paperSize="9" orientation="portrait" horizontalDpi="600" verticalDpi="600"/>
  <headerFooter/>
  <drawing r:id="rId1"/>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11</vt:i4>
      </vt:variant>
    </vt:vector>
  </HeadingPairs>
  <TitlesOfParts>
    <vt:vector size="11" baseType="lpstr">
      <vt:lpstr>表紙</vt:lpstr>
      <vt:lpstr>コンテンツ確認</vt:lpstr>
      <vt:lpstr>PC表示確認</vt:lpstr>
      <vt:lpstr>スマートフォン表示確認</vt:lpstr>
      <vt:lpstr>リンク・ドメイン確認</vt:lpstr>
      <vt:lpstr>ページアクセス確認</vt:lpstr>
      <vt:lpstr>機能確認</vt:lpstr>
      <vt:lpstr>障害管理票</vt:lpstr>
      <vt:lpstr>障害エビデンス</vt:lpstr>
      <vt:lpstr>進捗管理</vt:lpstr>
      <vt:lpstr>障害等級(障害重要度)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77569</cp:lastModifiedBy>
  <dcterms:created xsi:type="dcterms:W3CDTF">2023-05-12T11:15:00Z</dcterms:created>
  <dcterms:modified xsi:type="dcterms:W3CDTF">2026-06-10T07:30:12Z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3076-12.1.0.26880</vt:lpwstr>
  </property>
  <property fmtid="{D5CDD505-2E9C-101B-9397-08002B2CF9AE}" pid="3" name="ICV">
    <vt:lpwstr>4984968C52BB4B33BCA67B4A9208FB94_12</vt:lpwstr>
  </property>
  <property fmtid="{D5CDD505-2E9C-101B-9397-08002B2CF9AE}" pid="4" name="CalculationRule">
    <vt:i4>0</vt:i4>
  </property>
</Properties>
</file>